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5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5_Umwelt-Wald-Energie\52_Umweltschutz-Energie\523_Umweltschutz\523-2_Laermschutz\523-20_Allgemeines\07_Schalldaemmung_Private Kontrolle\"/>
    </mc:Choice>
  </mc:AlternateContent>
  <bookViews>
    <workbookView xWindow="0" yWindow="0" windowWidth="23040" windowHeight="8652"/>
  </bookViews>
  <sheets>
    <sheet name="Aussenlärm" sheetId="5" r:id="rId1"/>
    <sheet name="Innenlärm" sheetId="7" r:id="rId2"/>
    <sheet name="Konstruktion" sheetId="16" r:id="rId3"/>
    <sheet name="Kurzinformation" sheetId="19" r:id="rId4"/>
    <sheet name="Beispiele" sheetId="14" r:id="rId5"/>
  </sheets>
  <definedNames>
    <definedName name="_xlnm.Print_Area" localSheetId="0">Aussenlärm!$A$1:$DD$54</definedName>
    <definedName name="OLE_LINK1" localSheetId="3">Kurzinformation!#REF!</definedName>
    <definedName name="Print_Area" localSheetId="3">Kurzinformation!$A$1:$DD$42</definedName>
  </definedNames>
  <calcPr calcId="162913"/>
</workbook>
</file>

<file path=xl/calcChain.xml><?xml version="1.0" encoding="utf-8"?>
<calcChain xmlns="http://schemas.openxmlformats.org/spreadsheetml/2006/main">
  <c r="CO114" i="14" l="1"/>
  <c r="AW110" i="14"/>
  <c r="AS113" i="14" s="1"/>
  <c r="CO83" i="14"/>
  <c r="CG83" i="14"/>
  <c r="CO86" i="14" s="1"/>
  <c r="CO87" i="14" s="1"/>
  <c r="BI83" i="14"/>
  <c r="AS83" i="14"/>
  <c r="AK83" i="14"/>
  <c r="AS86" i="14" s="1"/>
  <c r="AS87" i="14" s="1"/>
  <c r="CG34" i="14"/>
  <c r="CO34" i="14" s="1"/>
  <c r="BI34" i="14"/>
  <c r="AK34" i="14"/>
  <c r="AS114" i="14" l="1"/>
  <c r="BQ83" i="14"/>
  <c r="BQ86" i="14" s="1"/>
  <c r="BQ87" i="14" s="1"/>
  <c r="BQ114" i="14"/>
  <c r="CO37" i="14"/>
  <c r="CO38" i="14" s="1"/>
  <c r="AS34" i="14"/>
  <c r="AS37" i="14" s="1"/>
  <c r="AS38" i="14" s="1"/>
  <c r="BQ34" i="14"/>
  <c r="BQ37" i="14" s="1"/>
  <c r="BQ38" i="14" s="1"/>
  <c r="AW57" i="7"/>
  <c r="BU57" i="7"/>
  <c r="BQ60" i="7" s="1"/>
  <c r="CS57" i="7"/>
  <c r="CO60" i="7" s="1"/>
  <c r="AS60" i="7" l="1"/>
  <c r="AS61" i="7" s="1"/>
  <c r="CG30" i="7"/>
  <c r="CO30" i="7" s="1"/>
  <c r="BI30" i="7"/>
  <c r="BQ30" i="7" s="1"/>
  <c r="AK30" i="7"/>
  <c r="AS30" i="7" s="1"/>
  <c r="AK34" i="5"/>
  <c r="AS34" i="5" s="1"/>
  <c r="CO61" i="7" l="1"/>
  <c r="BQ61" i="7"/>
  <c r="CG34" i="5"/>
  <c r="CO34" i="5" s="1"/>
  <c r="BI34" i="5"/>
  <c r="BQ34" i="5" s="1"/>
  <c r="AS37" i="5"/>
  <c r="AS38" i="5" s="1"/>
  <c r="BQ33" i="7"/>
  <c r="BQ34" i="7" s="1"/>
  <c r="CO33" i="7"/>
  <c r="CO34" i="7" s="1"/>
  <c r="CO37" i="5" l="1"/>
  <c r="CO38" i="5" s="1"/>
  <c r="BQ37" i="5"/>
  <c r="BQ38" i="5" s="1"/>
  <c r="AS33" i="7"/>
  <c r="AS34" i="7" s="1"/>
</calcChain>
</file>

<file path=xl/comments1.xml><?xml version="1.0" encoding="utf-8"?>
<comments xmlns="http://schemas.openxmlformats.org/spreadsheetml/2006/main">
  <authors>
    <author>Zivildiensteinsatz FALS</author>
  </authors>
  <commentList>
    <comment ref="AS25" authorId="0" shapeId="0">
      <text>
        <r>
          <rPr>
            <b/>
            <sz val="9"/>
            <color indexed="81"/>
            <rFont val="Segoe UI"/>
            <family val="2"/>
          </rPr>
          <t>[dB]</t>
        </r>
      </text>
    </comment>
    <comment ref="BA25" authorId="0" shapeId="0">
      <text>
        <r>
          <rPr>
            <b/>
            <sz val="9"/>
            <color indexed="81"/>
            <rFont val="Segoe UI"/>
            <family val="2"/>
          </rPr>
          <t>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-Werte müssen negativ sein</t>
        </r>
      </text>
    </comment>
    <comment ref="BQ25" authorId="0" shapeId="0">
      <text>
        <r>
          <rPr>
            <b/>
            <sz val="9"/>
            <color indexed="81"/>
            <rFont val="Segoe UI"/>
            <family val="2"/>
          </rPr>
          <t>[dB]</t>
        </r>
      </text>
    </comment>
    <comment ref="BY25" authorId="0" shapeId="0">
      <text>
        <r>
          <rPr>
            <b/>
            <sz val="9"/>
            <color indexed="81"/>
            <rFont val="Segoe UI"/>
            <family val="2"/>
          </rPr>
          <t>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-Werte müssen negativ sein</t>
        </r>
      </text>
    </comment>
    <comment ref="CO25" authorId="0" shapeId="0">
      <text>
        <r>
          <rPr>
            <b/>
            <sz val="9"/>
            <color indexed="81"/>
            <rFont val="Segoe UI"/>
            <family val="2"/>
          </rPr>
          <t>[dB]</t>
        </r>
      </text>
    </comment>
    <comment ref="CW25" authorId="0" shapeId="0">
      <text>
        <r>
          <rPr>
            <b/>
            <sz val="9"/>
            <color indexed="81"/>
            <rFont val="Segoe UI"/>
            <family val="2"/>
          </rPr>
          <t>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-Werte müssen negativ sein</t>
        </r>
      </text>
    </comment>
    <comment ref="AS34" authorId="0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45°,w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≥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BQ34" authorId="0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45°,w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≥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CO34" authorId="0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45°,w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≥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AS37" authorId="0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e,d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</text>
    </comment>
    <comment ref="BQ37" authorId="0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e,d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</text>
    </comment>
    <comment ref="CO37" authorId="0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e,d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</text>
    </comment>
  </commentList>
</comments>
</file>

<file path=xl/comments2.xml><?xml version="1.0" encoding="utf-8"?>
<comments xmlns="http://schemas.openxmlformats.org/spreadsheetml/2006/main">
  <authors>
    <author>Waldner Urs</author>
    <author>Baumann Christoph</author>
    <author>Zivildiensteinsatz FALS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Räume mit Abschlusstüren gegen Erschliessungszonen nach Ziffer 3.2.2.1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</rPr>
          <t>Erheblich tieffrequente Emissionen in der Nacht (19,00 bis 07.00 Uhr) nach Ziffer 3.2.2.2</t>
        </r>
      </text>
    </comment>
    <comment ref="AN19" authorId="1" shapeId="0">
      <text>
        <r>
          <rPr>
            <b/>
            <sz val="9"/>
            <color indexed="81"/>
            <rFont val="Segoe UI"/>
            <family val="2"/>
          </rPr>
          <t>Beim Nachweis für erheblich tieffrequente Emissionen in der Nacht nach Ziffer 3.2.2.2 gelten sinngemäss die Grössen C</t>
        </r>
        <r>
          <rPr>
            <b/>
            <vertAlign val="subscript"/>
            <sz val="9"/>
            <color indexed="81"/>
            <rFont val="Segoe UI"/>
            <family val="2"/>
          </rPr>
          <t>tr,50-3150</t>
        </r>
        <r>
          <rPr>
            <b/>
            <sz val="9"/>
            <color indexed="81"/>
            <rFont val="Segoe UI"/>
            <family val="2"/>
          </rPr>
          <t xml:space="preserve"> und D</t>
        </r>
        <r>
          <rPr>
            <b/>
            <vertAlign val="subscript"/>
            <sz val="9"/>
            <color indexed="81"/>
            <rFont val="Segoe UI"/>
            <family val="2"/>
          </rPr>
          <t>i50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L19" authorId="1" shapeId="0">
      <text>
        <r>
          <rPr>
            <b/>
            <sz val="9"/>
            <color indexed="81"/>
            <rFont val="Segoe UI"/>
            <family val="2"/>
          </rPr>
          <t>Beim Nachweis für erheblich tieffrequente Emissionen in der Nacht nach Ziffer 3.2.2.2 gelten sinngemäss die Grössen C</t>
        </r>
        <r>
          <rPr>
            <b/>
            <vertAlign val="subscript"/>
            <sz val="9"/>
            <color indexed="81"/>
            <rFont val="Segoe UI"/>
            <family val="2"/>
          </rPr>
          <t>tr,50-3150</t>
        </r>
        <r>
          <rPr>
            <b/>
            <sz val="9"/>
            <color indexed="81"/>
            <rFont val="Segoe UI"/>
            <family val="2"/>
          </rPr>
          <t xml:space="preserve"> und D</t>
        </r>
        <r>
          <rPr>
            <b/>
            <vertAlign val="subscript"/>
            <sz val="9"/>
            <color indexed="81"/>
            <rFont val="Segoe UI"/>
            <family val="2"/>
          </rPr>
          <t>i50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J19" authorId="1" shapeId="0">
      <text>
        <r>
          <rPr>
            <b/>
            <sz val="9"/>
            <color indexed="81"/>
            <rFont val="Segoe UI"/>
            <family val="2"/>
          </rPr>
          <t>Beim Nachweis für erheblich tieffrequente Emissionen in der Nacht nach Ziffer 3.2.2.2 gelten sinngemäss die Grössen C</t>
        </r>
        <r>
          <rPr>
            <b/>
            <vertAlign val="subscript"/>
            <sz val="9"/>
            <color indexed="81"/>
            <rFont val="Segoe UI"/>
            <family val="2"/>
          </rPr>
          <t>tr,50-3150</t>
        </r>
        <r>
          <rPr>
            <b/>
            <sz val="9"/>
            <color indexed="81"/>
            <rFont val="Segoe UI"/>
            <family val="2"/>
          </rPr>
          <t xml:space="preserve"> und D</t>
        </r>
        <r>
          <rPr>
            <b/>
            <vertAlign val="subscript"/>
            <sz val="9"/>
            <color indexed="81"/>
            <rFont val="Segoe UI"/>
            <family val="2"/>
          </rPr>
          <t>i50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S21" authorId="2" shapeId="0">
      <text>
        <r>
          <rPr>
            <b/>
            <sz val="9"/>
            <color indexed="81"/>
            <rFont val="Segoe UI"/>
            <family val="2"/>
          </rPr>
          <t>Felder sind rot falls Abschlusstüre Bedingung 
R'</t>
        </r>
        <r>
          <rPr>
            <b/>
            <vertAlign val="subscript"/>
            <sz val="9"/>
            <color indexed="81"/>
            <rFont val="Segoe UI"/>
            <family val="2"/>
          </rPr>
          <t>w</t>
        </r>
        <r>
          <rPr>
            <b/>
            <sz val="9"/>
            <color indexed="81"/>
            <rFont val="Segoe UI"/>
            <family val="2"/>
          </rPr>
          <t>+C≥…
nicht erfüllt</t>
        </r>
      </text>
    </comment>
    <comment ref="BA21" authorId="2" shapeId="0">
      <text>
        <r>
          <rPr>
            <b/>
            <sz val="9"/>
            <color indexed="81"/>
            <rFont val="Segoe UI"/>
            <family val="2"/>
          </rPr>
          <t>C-Werte müssen negativ sein</t>
        </r>
      </text>
    </comment>
    <comment ref="BQ21" authorId="2" shapeId="0">
      <text>
        <r>
          <rPr>
            <b/>
            <sz val="9"/>
            <color indexed="81"/>
            <rFont val="Segoe UI"/>
            <family val="2"/>
          </rPr>
          <t>Felder sind rot falls Abschlusstüre Bedingung 
R'</t>
        </r>
        <r>
          <rPr>
            <b/>
            <vertAlign val="subscript"/>
            <sz val="9"/>
            <color indexed="81"/>
            <rFont val="Segoe UI"/>
            <family val="2"/>
          </rPr>
          <t>w</t>
        </r>
        <r>
          <rPr>
            <b/>
            <sz val="9"/>
            <color indexed="81"/>
            <rFont val="Segoe UI"/>
            <family val="2"/>
          </rPr>
          <t>+C≥…
nicht erfüllt</t>
        </r>
      </text>
    </comment>
    <comment ref="BY21" authorId="2" shapeId="0">
      <text>
        <r>
          <rPr>
            <b/>
            <sz val="9"/>
            <color indexed="81"/>
            <rFont val="Segoe UI"/>
            <family val="2"/>
          </rPr>
          <t>C-Werte müssen negativ sein</t>
        </r>
      </text>
    </comment>
    <comment ref="CO21" authorId="2" shapeId="0">
      <text>
        <r>
          <rPr>
            <b/>
            <sz val="9"/>
            <color indexed="81"/>
            <rFont val="Segoe UI"/>
            <family val="2"/>
          </rPr>
          <t>Felder sind rot falls Abschlusstüre Bedingung 
R'</t>
        </r>
        <r>
          <rPr>
            <b/>
            <vertAlign val="subscript"/>
            <sz val="9"/>
            <color indexed="81"/>
            <rFont val="Segoe UI"/>
            <family val="2"/>
          </rPr>
          <t>w</t>
        </r>
        <r>
          <rPr>
            <b/>
            <sz val="9"/>
            <color indexed="81"/>
            <rFont val="Segoe UI"/>
            <family val="2"/>
          </rPr>
          <t>+C≥…
nicht erfüllt</t>
        </r>
      </text>
    </comment>
    <comment ref="CW21" authorId="2" shapeId="0">
      <text>
        <r>
          <rPr>
            <b/>
            <sz val="9"/>
            <color indexed="81"/>
            <rFont val="Segoe UI"/>
            <family val="2"/>
          </rPr>
          <t>C-Werte müssen negativ sein</t>
        </r>
      </text>
    </comment>
    <comment ref="AS30" authorId="2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&gt;=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BQ30" authorId="2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&gt;=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CO30" authorId="2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&gt;=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AS33" authorId="2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i,d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</text>
    </comment>
    <comment ref="BQ33" authorId="2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i,d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</text>
    </comment>
    <comment ref="CO33" authorId="2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i,d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</text>
    </comment>
    <comment ref="AS60" authorId="2" shapeId="0">
      <text>
        <r>
          <rPr>
            <b/>
            <sz val="9"/>
            <color indexed="81"/>
            <rFont val="Segoe UI"/>
            <family val="2"/>
          </rPr>
          <t>Feld ist rot wenn
L'</t>
        </r>
        <r>
          <rPr>
            <b/>
            <vertAlign val="subscript"/>
            <sz val="9"/>
            <color indexed="81"/>
            <rFont val="Segoe UI"/>
            <family val="2"/>
          </rPr>
          <t>d</t>
        </r>
        <r>
          <rPr>
            <b/>
            <sz val="9"/>
            <color indexed="81"/>
            <rFont val="Segoe UI"/>
            <family val="2"/>
          </rPr>
          <t xml:space="preserve"> &gt; L'</t>
        </r>
      </text>
    </comment>
    <comment ref="BQ60" authorId="2" shapeId="0">
      <text>
        <r>
          <rPr>
            <b/>
            <sz val="9"/>
            <color indexed="81"/>
            <rFont val="Segoe UI"/>
            <family val="2"/>
          </rPr>
          <t>Feld ist rot wenn
L'</t>
        </r>
        <r>
          <rPr>
            <b/>
            <vertAlign val="subscript"/>
            <sz val="9"/>
            <color indexed="81"/>
            <rFont val="Segoe UI"/>
            <family val="2"/>
          </rPr>
          <t>d</t>
        </r>
        <r>
          <rPr>
            <b/>
            <sz val="9"/>
            <color indexed="81"/>
            <rFont val="Segoe UI"/>
            <family val="2"/>
          </rPr>
          <t xml:space="preserve"> &gt; L'</t>
        </r>
      </text>
    </comment>
    <comment ref="CO60" authorId="2" shapeId="0">
      <text>
        <r>
          <rPr>
            <b/>
            <sz val="9"/>
            <color indexed="81"/>
            <rFont val="Segoe UI"/>
            <family val="2"/>
          </rPr>
          <t>Feld ist rot wenn
L'</t>
        </r>
        <r>
          <rPr>
            <b/>
            <vertAlign val="subscript"/>
            <sz val="9"/>
            <color indexed="81"/>
            <rFont val="Segoe UI"/>
            <family val="2"/>
          </rPr>
          <t>d</t>
        </r>
        <r>
          <rPr>
            <b/>
            <sz val="9"/>
            <color indexed="81"/>
            <rFont val="Segoe UI"/>
            <family val="2"/>
          </rPr>
          <t xml:space="preserve"> &gt; L'</t>
        </r>
      </text>
    </comment>
  </commentList>
</comments>
</file>

<file path=xl/comments3.xml><?xml version="1.0" encoding="utf-8"?>
<comments xmlns="http://schemas.openxmlformats.org/spreadsheetml/2006/main">
  <authors>
    <author>Zivildiensteinsatz FALS</author>
    <author>Waldner Urs</author>
    <author>Baumann Christoph</author>
  </authors>
  <commentList>
    <comment ref="AS25" authorId="0" shapeId="0">
      <text>
        <r>
          <rPr>
            <b/>
            <sz val="9"/>
            <color indexed="81"/>
            <rFont val="Segoe UI"/>
            <family val="2"/>
          </rPr>
          <t>[dB]</t>
        </r>
      </text>
    </comment>
    <comment ref="BA25" authorId="0" shapeId="0">
      <text>
        <r>
          <rPr>
            <b/>
            <sz val="9"/>
            <color indexed="81"/>
            <rFont val="Segoe UI"/>
            <family val="2"/>
          </rPr>
          <t>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-Werte müssen negativ sein</t>
        </r>
      </text>
    </comment>
    <comment ref="BQ25" authorId="0" shapeId="0">
      <text>
        <r>
          <rPr>
            <b/>
            <sz val="9"/>
            <color indexed="81"/>
            <rFont val="Segoe UI"/>
            <family val="2"/>
          </rPr>
          <t>[dB]</t>
        </r>
      </text>
    </comment>
    <comment ref="BY25" authorId="0" shapeId="0">
      <text>
        <r>
          <rPr>
            <b/>
            <sz val="9"/>
            <color indexed="81"/>
            <rFont val="Segoe UI"/>
            <family val="2"/>
          </rPr>
          <t>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-Werte müssen negativ sein</t>
        </r>
      </text>
    </comment>
    <comment ref="CO25" authorId="0" shapeId="0">
      <text>
        <r>
          <rPr>
            <b/>
            <sz val="9"/>
            <color indexed="81"/>
            <rFont val="Segoe UI"/>
            <family val="2"/>
          </rPr>
          <t>[dB]</t>
        </r>
      </text>
    </comment>
    <comment ref="CW25" authorId="0" shapeId="0">
      <text>
        <r>
          <rPr>
            <b/>
            <sz val="9"/>
            <color indexed="81"/>
            <rFont val="Segoe UI"/>
            <family val="2"/>
          </rPr>
          <t>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-Werte müssen negativ sein</t>
        </r>
      </text>
    </comment>
    <comment ref="AS34" authorId="0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45°,w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≥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BQ34" authorId="0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45°,w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≥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CO34" authorId="0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45°,w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vertAlign val="subscript"/>
            <sz val="9"/>
            <color indexed="81"/>
            <rFont val="Segoe UI"/>
            <family val="2"/>
          </rPr>
          <t>tr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≥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AS37" authorId="0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e,d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</text>
    </comment>
    <comment ref="BQ37" authorId="0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e,d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</text>
    </comment>
    <comment ref="CO37" authorId="0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e,d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e</t>
        </r>
      </text>
    </comment>
    <comment ref="A71" authorId="1" shapeId="0">
      <text>
        <r>
          <rPr>
            <b/>
            <sz val="9"/>
            <color indexed="81"/>
            <rFont val="Segoe UI"/>
            <family val="2"/>
          </rPr>
          <t>Abschlusstüre gegen Erschliessgszonen nach Ziffer 3.2.2.1</t>
        </r>
      </text>
    </comment>
    <comment ref="A72" authorId="1" shapeId="0">
      <text>
        <r>
          <rPr>
            <b/>
            <sz val="9"/>
            <color indexed="81"/>
            <rFont val="Segoe UI"/>
            <family val="2"/>
          </rPr>
          <t>Erheblich tieffrequente Emissionen in der Nacht nach Ziffer 3.2.2.2</t>
        </r>
      </text>
    </comment>
    <comment ref="AN72" authorId="2" shapeId="0">
      <text>
        <r>
          <rPr>
            <b/>
            <sz val="9"/>
            <color indexed="81"/>
            <rFont val="Segoe UI"/>
            <family val="2"/>
          </rPr>
          <t>Beim Nachweis für erheblich tieffrequente Emissionen in der Nacht nach Ziffer 3.2.2.2 gelten sinngemäss die Grössen C</t>
        </r>
        <r>
          <rPr>
            <b/>
            <vertAlign val="subscript"/>
            <sz val="9"/>
            <color indexed="81"/>
            <rFont val="Segoe UI"/>
            <family val="2"/>
          </rPr>
          <t>tr,50-3150</t>
        </r>
        <r>
          <rPr>
            <b/>
            <sz val="9"/>
            <color indexed="81"/>
            <rFont val="Segoe UI"/>
            <family val="2"/>
          </rPr>
          <t xml:space="preserve"> und D</t>
        </r>
        <r>
          <rPr>
            <b/>
            <vertAlign val="subscript"/>
            <sz val="9"/>
            <color indexed="81"/>
            <rFont val="Segoe UI"/>
            <family val="2"/>
          </rPr>
          <t>i50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L72" authorId="2" shapeId="0">
      <text>
        <r>
          <rPr>
            <b/>
            <sz val="9"/>
            <color indexed="81"/>
            <rFont val="Segoe UI"/>
            <family val="2"/>
          </rPr>
          <t>Beim Nachweis für erheblich tieffrequente Emissionen in der Nacht nach Ziffer 3.2.2.2 gelten sinngemäss die Grössen C</t>
        </r>
        <r>
          <rPr>
            <b/>
            <vertAlign val="subscript"/>
            <sz val="9"/>
            <color indexed="81"/>
            <rFont val="Segoe UI"/>
            <family val="2"/>
          </rPr>
          <t>tr,50-3150</t>
        </r>
        <r>
          <rPr>
            <b/>
            <sz val="9"/>
            <color indexed="81"/>
            <rFont val="Segoe UI"/>
            <family val="2"/>
          </rPr>
          <t xml:space="preserve"> und D</t>
        </r>
        <r>
          <rPr>
            <b/>
            <vertAlign val="subscript"/>
            <sz val="9"/>
            <color indexed="81"/>
            <rFont val="Segoe UI"/>
            <family val="2"/>
          </rPr>
          <t>i50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J72" authorId="2" shapeId="0">
      <text>
        <r>
          <rPr>
            <b/>
            <sz val="9"/>
            <color indexed="81"/>
            <rFont val="Segoe UI"/>
            <family val="2"/>
          </rPr>
          <t>Beim Nachweis für erheblich tieffrequente Emissionen in der Nacht nach Ziffer 3.2.2.2 gelten sinngemäss die Grössen C</t>
        </r>
        <r>
          <rPr>
            <b/>
            <vertAlign val="subscript"/>
            <sz val="9"/>
            <color indexed="81"/>
            <rFont val="Segoe UI"/>
            <family val="2"/>
          </rPr>
          <t>tr,50-3150</t>
        </r>
        <r>
          <rPr>
            <b/>
            <sz val="9"/>
            <color indexed="81"/>
            <rFont val="Segoe UI"/>
            <family val="2"/>
          </rPr>
          <t xml:space="preserve"> und D</t>
        </r>
        <r>
          <rPr>
            <b/>
            <vertAlign val="subscript"/>
            <sz val="9"/>
            <color indexed="81"/>
            <rFont val="Segoe UI"/>
            <family val="2"/>
          </rPr>
          <t>i50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S74" authorId="0" shapeId="0">
      <text>
        <r>
          <rPr>
            <b/>
            <sz val="9"/>
            <color indexed="81"/>
            <rFont val="Segoe UI"/>
            <family val="2"/>
          </rPr>
          <t>Felder sind rot falls Abschlusstüre Bedingung 
R'</t>
        </r>
        <r>
          <rPr>
            <b/>
            <vertAlign val="subscript"/>
            <sz val="9"/>
            <color indexed="81"/>
            <rFont val="Segoe UI"/>
            <family val="2"/>
          </rPr>
          <t>w</t>
        </r>
        <r>
          <rPr>
            <b/>
            <sz val="9"/>
            <color indexed="81"/>
            <rFont val="Segoe UI"/>
            <family val="2"/>
          </rPr>
          <t>+C≥…
nicht erfüllt</t>
        </r>
      </text>
    </comment>
    <comment ref="BA74" authorId="0" shapeId="0">
      <text>
        <r>
          <rPr>
            <b/>
            <sz val="9"/>
            <color indexed="81"/>
            <rFont val="Segoe UI"/>
            <family val="2"/>
          </rPr>
          <t>C-Werte müssen negativ sein</t>
        </r>
      </text>
    </comment>
    <comment ref="BQ74" authorId="0" shapeId="0">
      <text>
        <r>
          <rPr>
            <b/>
            <sz val="9"/>
            <color indexed="81"/>
            <rFont val="Segoe UI"/>
            <family val="2"/>
          </rPr>
          <t>Felder sind rot falls Abschlusstüre Bedingung 
R'</t>
        </r>
        <r>
          <rPr>
            <b/>
            <vertAlign val="subscript"/>
            <sz val="9"/>
            <color indexed="81"/>
            <rFont val="Segoe UI"/>
            <family val="2"/>
          </rPr>
          <t>w</t>
        </r>
        <r>
          <rPr>
            <b/>
            <sz val="9"/>
            <color indexed="81"/>
            <rFont val="Segoe UI"/>
            <family val="2"/>
          </rPr>
          <t>+C≥…
nicht erfüllt</t>
        </r>
      </text>
    </comment>
    <comment ref="BY74" authorId="0" shapeId="0">
      <text>
        <r>
          <rPr>
            <b/>
            <sz val="9"/>
            <color indexed="81"/>
            <rFont val="Segoe UI"/>
            <family val="2"/>
          </rPr>
          <t>C-Werte müssen negativ sein</t>
        </r>
      </text>
    </comment>
    <comment ref="CO74" authorId="0" shapeId="0">
      <text>
        <r>
          <rPr>
            <b/>
            <sz val="9"/>
            <color indexed="81"/>
            <rFont val="Segoe UI"/>
            <family val="2"/>
          </rPr>
          <t>Felder sind rot falls Abschlusstüre Bedingung 
R'</t>
        </r>
        <r>
          <rPr>
            <b/>
            <vertAlign val="subscript"/>
            <sz val="9"/>
            <color indexed="81"/>
            <rFont val="Segoe UI"/>
            <family val="2"/>
          </rPr>
          <t>w</t>
        </r>
        <r>
          <rPr>
            <b/>
            <sz val="9"/>
            <color indexed="81"/>
            <rFont val="Segoe UI"/>
            <family val="2"/>
          </rPr>
          <t>+C≥…
nicht erfüllt</t>
        </r>
      </text>
    </comment>
    <comment ref="CW74" authorId="0" shapeId="0">
      <text>
        <r>
          <rPr>
            <b/>
            <sz val="9"/>
            <color indexed="81"/>
            <rFont val="Segoe UI"/>
            <family val="2"/>
          </rPr>
          <t>C-Werte müssen negativ sein</t>
        </r>
      </text>
    </comment>
    <comment ref="AS83" authorId="0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&gt;=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BQ83" authorId="0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&gt;=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CO83" authorId="0" shapeId="0">
      <text>
        <r>
          <rPr>
            <b/>
            <sz val="9"/>
            <color indexed="81"/>
            <rFont val="Segoe UI"/>
            <family val="2"/>
          </rPr>
          <t>Feld ist rot wenn Bedingung
(R'</t>
        </r>
        <r>
          <rPr>
            <b/>
            <vertAlign val="subscript"/>
            <sz val="9"/>
            <color indexed="81"/>
            <rFont val="Segoe UI"/>
            <family val="2"/>
          </rPr>
          <t xml:space="preserve">w </t>
        </r>
        <r>
          <rPr>
            <b/>
            <sz val="9"/>
            <color indexed="81"/>
            <rFont val="Segoe UI"/>
            <family val="2"/>
          </rPr>
          <t>+ C</t>
        </r>
        <r>
          <rPr>
            <b/>
            <sz val="9"/>
            <color indexed="81"/>
            <rFont val="Segoe UI"/>
            <family val="2"/>
          </rPr>
          <t>)</t>
        </r>
        <r>
          <rPr>
            <b/>
            <vertAlign val="subscript"/>
            <sz val="9"/>
            <color indexed="81"/>
            <rFont val="Segoe UI"/>
            <family val="2"/>
          </rPr>
          <t>res</t>
        </r>
        <r>
          <rPr>
            <b/>
            <sz val="9"/>
            <color indexed="81"/>
            <rFont val="Segoe UI"/>
            <family val="2"/>
          </rPr>
          <t xml:space="preserve"> &gt;=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  <r>
          <rPr>
            <b/>
            <sz val="9"/>
            <color indexed="81"/>
            <rFont val="Segoe UI"/>
            <family val="2"/>
          </rPr>
          <t xml:space="preserve"> - 5 dB
nicht erfüllt</t>
        </r>
      </text>
    </comment>
    <comment ref="AS86" authorId="0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i,d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</text>
    </comment>
    <comment ref="BQ86" authorId="0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i,d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</text>
    </comment>
    <comment ref="CO86" authorId="0" shapeId="0">
      <text>
        <r>
          <rPr>
            <b/>
            <sz val="9"/>
            <color indexed="81"/>
            <rFont val="Segoe UI"/>
            <family val="2"/>
          </rPr>
          <t>Feld ist rot wenn
D</t>
        </r>
        <r>
          <rPr>
            <b/>
            <vertAlign val="subscript"/>
            <sz val="9"/>
            <color indexed="81"/>
            <rFont val="Segoe UI"/>
            <family val="2"/>
          </rPr>
          <t>i,d</t>
        </r>
        <r>
          <rPr>
            <b/>
            <sz val="9"/>
            <color indexed="81"/>
            <rFont val="Segoe UI"/>
            <family val="2"/>
          </rPr>
          <t xml:space="preserve"> &lt; D</t>
        </r>
        <r>
          <rPr>
            <b/>
            <vertAlign val="subscript"/>
            <sz val="9"/>
            <color indexed="81"/>
            <rFont val="Segoe UI"/>
            <family val="2"/>
          </rPr>
          <t>i</t>
        </r>
      </text>
    </comment>
    <comment ref="AS113" authorId="0" shapeId="0">
      <text>
        <r>
          <rPr>
            <b/>
            <sz val="9"/>
            <color indexed="81"/>
            <rFont val="Segoe UI"/>
            <family val="2"/>
          </rPr>
          <t>Feld ist rot wenn
L'</t>
        </r>
        <r>
          <rPr>
            <b/>
            <vertAlign val="subscript"/>
            <sz val="9"/>
            <color indexed="81"/>
            <rFont val="Segoe UI"/>
            <family val="2"/>
          </rPr>
          <t>d</t>
        </r>
        <r>
          <rPr>
            <b/>
            <sz val="9"/>
            <color indexed="81"/>
            <rFont val="Segoe UI"/>
            <family val="2"/>
          </rPr>
          <t xml:space="preserve"> &gt; L'</t>
        </r>
      </text>
    </comment>
    <comment ref="BQ113" authorId="0" shapeId="0">
      <text>
        <r>
          <rPr>
            <b/>
            <sz val="9"/>
            <color indexed="81"/>
            <rFont val="Segoe UI"/>
            <family val="2"/>
          </rPr>
          <t>Feld ist rot wenn
L'</t>
        </r>
        <r>
          <rPr>
            <b/>
            <vertAlign val="subscript"/>
            <sz val="9"/>
            <color indexed="81"/>
            <rFont val="Segoe UI"/>
            <family val="2"/>
          </rPr>
          <t>d</t>
        </r>
        <r>
          <rPr>
            <b/>
            <sz val="9"/>
            <color indexed="81"/>
            <rFont val="Segoe UI"/>
            <family val="2"/>
          </rPr>
          <t xml:space="preserve"> &gt; L'</t>
        </r>
      </text>
    </comment>
    <comment ref="CO113" authorId="0" shapeId="0">
      <text>
        <r>
          <rPr>
            <b/>
            <sz val="9"/>
            <color indexed="81"/>
            <rFont val="Segoe UI"/>
            <family val="2"/>
          </rPr>
          <t>Feld ist rot wenn
L'</t>
        </r>
        <r>
          <rPr>
            <b/>
            <vertAlign val="subscript"/>
            <sz val="9"/>
            <color indexed="81"/>
            <rFont val="Segoe UI"/>
            <family val="2"/>
          </rPr>
          <t>d</t>
        </r>
        <r>
          <rPr>
            <b/>
            <sz val="9"/>
            <color indexed="81"/>
            <rFont val="Segoe UI"/>
            <family val="2"/>
          </rPr>
          <t xml:space="preserve"> &gt; L'</t>
        </r>
      </text>
    </comment>
  </commentList>
</comments>
</file>

<file path=xl/sharedStrings.xml><?xml version="1.0" encoding="utf-8"?>
<sst xmlns="http://schemas.openxmlformats.org/spreadsheetml/2006/main" count="604" uniqueCount="180">
  <si>
    <t>dB</t>
  </si>
  <si>
    <t>keine spezifische Lärmquelle vorhanden</t>
  </si>
  <si>
    <t>dB (6-22 h)</t>
  </si>
  <si>
    <t>dB (22-23 h)</t>
  </si>
  <si>
    <t>Unterschriften:</t>
  </si>
  <si>
    <t>Ort, Datum, Unterschrift:</t>
  </si>
  <si>
    <t>Luftschall</t>
  </si>
  <si>
    <t>Trittschall</t>
  </si>
  <si>
    <t>Aussenlärmsituation (Beurteilungspegel)</t>
  </si>
  <si>
    <t>Schutz gegen Aussenlärm</t>
  </si>
  <si>
    <t>Lärmempfindlichkeit</t>
  </si>
  <si>
    <t>Trennbauteile</t>
  </si>
  <si>
    <t>Volumen Empfangsraum</t>
  </si>
  <si>
    <t>Massgebende Lärmbelastung</t>
  </si>
  <si>
    <r>
      <t>m</t>
    </r>
    <r>
      <rPr>
        <vertAlign val="superscript"/>
        <sz val="10"/>
        <rFont val="Arial"/>
        <family val="2"/>
      </rPr>
      <t>3</t>
    </r>
  </si>
  <si>
    <r>
      <t xml:space="preserve">S </t>
    </r>
    <r>
      <rPr>
        <sz val="9"/>
        <rFont val="Arial"/>
        <family val="2"/>
      </rPr>
      <t>[m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]</t>
    </r>
  </si>
  <si>
    <r>
      <t>R'</t>
    </r>
    <r>
      <rPr>
        <vertAlign val="subscript"/>
        <sz val="10"/>
        <rFont val="Arial"/>
        <family val="2"/>
      </rPr>
      <t xml:space="preserve">w </t>
    </r>
    <r>
      <rPr>
        <sz val="9"/>
        <rFont val="Arial"/>
        <family val="2"/>
      </rPr>
      <t>[dB]</t>
    </r>
  </si>
  <si>
    <r>
      <t>C</t>
    </r>
    <r>
      <rPr>
        <vertAlign val="subscript"/>
        <sz val="10"/>
        <rFont val="Arial"/>
        <family val="2"/>
      </rPr>
      <t>tr</t>
    </r>
    <r>
      <rPr>
        <sz val="9"/>
        <rFont val="Arial"/>
        <family val="2"/>
      </rPr>
      <t xml:space="preserve"> [dB]</t>
    </r>
  </si>
  <si>
    <t>V =</t>
  </si>
  <si>
    <t>-----</t>
  </si>
  <si>
    <t>Strassenlärm:</t>
  </si>
  <si>
    <t>Eisenbahnlärm:</t>
  </si>
  <si>
    <t>dB (Tag)</t>
  </si>
  <si>
    <t>dB (Nacht)</t>
  </si>
  <si>
    <t>Grad der Störung</t>
  </si>
  <si>
    <t>Wert für gesamten Aufbau</t>
  </si>
  <si>
    <t>Siehe beiliegenden Schallschutznachweis</t>
  </si>
  <si>
    <t>Ausführungskontrolle:</t>
  </si>
  <si>
    <t>gleiche Person</t>
  </si>
  <si>
    <t>Gemeinde:</t>
  </si>
  <si>
    <t>Bauvorhaben:</t>
  </si>
  <si>
    <t>andere:</t>
  </si>
  <si>
    <t>ja</t>
  </si>
  <si>
    <t>nein</t>
  </si>
  <si>
    <t>Nr. / Geschoss</t>
  </si>
  <si>
    <t xml:space="preserve">Empfangsraum: </t>
  </si>
  <si>
    <t>Bezeichnung</t>
  </si>
  <si>
    <t xml:space="preserve">                        </t>
  </si>
  <si>
    <t>Schallschutznachweis
Aussenlärm</t>
  </si>
  <si>
    <t>Schallschutznachweis
Innenlärm</t>
  </si>
  <si>
    <t>Nur eine Nutzungseinheit: Schallschutznachweis für Innenlärm nicht notwendig</t>
  </si>
  <si>
    <t>S</t>
  </si>
  <si>
    <t xml:space="preserve">Formular S Seite </t>
  </si>
  <si>
    <t>von</t>
  </si>
  <si>
    <t>Parz. Nr.:</t>
  </si>
  <si>
    <t>Geb. Nr.:</t>
  </si>
  <si>
    <t>Name und Adresse,
bzw. Firmenstempel:</t>
  </si>
  <si>
    <t>Fluglärm:</t>
  </si>
  <si>
    <r>
      <t>Projektierungszuschlag K</t>
    </r>
    <r>
      <rPr>
        <vertAlign val="subscript"/>
        <sz val="10"/>
        <rFont val="Arial"/>
        <family val="2"/>
      </rPr>
      <t>p</t>
    </r>
  </si>
  <si>
    <t xml:space="preserve">Massgebende Anforderung </t>
  </si>
  <si>
    <r>
      <t>C</t>
    </r>
    <r>
      <rPr>
        <sz val="9"/>
        <rFont val="Arial"/>
        <family val="2"/>
      </rPr>
      <t xml:space="preserve"> [dB]</t>
    </r>
  </si>
  <si>
    <t>Projektkontrolle</t>
  </si>
  <si>
    <r>
      <t>D</t>
    </r>
    <r>
      <rPr>
        <b/>
        <vertAlign val="subscript"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 xml:space="preserve"> =</t>
    </r>
  </si>
  <si>
    <r>
      <t>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</si>
  <si>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8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=</t>
    </r>
  </si>
  <si>
    <r>
      <t>L'</t>
    </r>
    <r>
      <rPr>
        <b/>
        <sz val="10"/>
        <color indexed="8"/>
        <rFont val="Arial"/>
        <family val="2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</si>
  <si>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i,d</t>
    </r>
    <r>
      <rPr>
        <b/>
        <sz val="10"/>
        <rFont val="Arial"/>
        <family val="2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</si>
  <si>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e,d</t>
    </r>
    <r>
      <rPr>
        <b/>
        <sz val="10"/>
        <rFont val="Arial"/>
        <family val="2"/>
      </rPr>
      <t xml:space="preserve"> =</t>
    </r>
  </si>
  <si>
    <r>
      <t>L'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</si>
  <si>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t>Ermittelter Schallschutz</t>
  </si>
  <si>
    <r>
      <t>L</t>
    </r>
    <r>
      <rPr>
        <vertAlign val="subscript"/>
        <sz val="10"/>
        <color indexed="8"/>
        <rFont val="Arial"/>
        <family val="2"/>
      </rPr>
      <t>r,Tag</t>
    </r>
    <r>
      <rPr>
        <sz val="10"/>
        <color indexed="8"/>
        <rFont val="Arial"/>
        <family val="2"/>
      </rPr>
      <t xml:space="preserve"> =</t>
    </r>
  </si>
  <si>
    <r>
      <t>L</t>
    </r>
    <r>
      <rPr>
        <vertAlign val="subscript"/>
        <sz val="10"/>
        <color indexed="8"/>
        <rFont val="Arial"/>
        <family val="2"/>
      </rPr>
      <t>r,Nacht</t>
    </r>
    <r>
      <rPr>
        <sz val="10"/>
        <color indexed="8"/>
        <rFont val="Arial"/>
        <family val="2"/>
      </rPr>
      <t xml:space="preserve"> =</t>
    </r>
  </si>
  <si>
    <r>
      <t>L'</t>
    </r>
    <r>
      <rPr>
        <vertAlign val="subscript"/>
        <sz val="10"/>
        <rFont val="Arial"/>
        <family val="2"/>
      </rPr>
      <t>n,w</t>
    </r>
  </si>
  <si>
    <r>
      <t>D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W</t>
    </r>
  </si>
  <si>
    <r>
      <t>C</t>
    </r>
    <r>
      <rPr>
        <vertAlign val="subscript"/>
        <sz val="10"/>
        <rFont val="Arial"/>
        <family val="2"/>
      </rPr>
      <t>I</t>
    </r>
  </si>
  <si>
    <r>
      <t>d</t>
    </r>
    <r>
      <rPr>
        <sz val="8"/>
        <rFont val="Arial"/>
        <family val="2"/>
      </rPr>
      <t xml:space="preserve"> [cm]</t>
    </r>
  </si>
  <si>
    <t>Ermittelter Schallpegel</t>
  </si>
  <si>
    <r>
      <t>L'</t>
    </r>
    <r>
      <rPr>
        <vertAlign val="subscript"/>
        <sz val="10"/>
        <rFont val="Arial"/>
        <family val="2"/>
      </rPr>
      <t>n,w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</si>
  <si>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Private Kontrolle / Nachweisprüfung:</t>
    </r>
    <r>
      <rPr>
        <sz val="10"/>
        <rFont val="Arial"/>
        <family val="2"/>
      </rPr>
      <t xml:space="preserve">
Die Vollständigkeit und die Richtigkeit
bescheinigt:</t>
    </r>
  </si>
  <si>
    <t>oder :</t>
  </si>
  <si>
    <t>Bauteil</t>
  </si>
  <si>
    <t>Nr</t>
  </si>
  <si>
    <r>
      <t>R'</t>
    </r>
    <r>
      <rPr>
        <vertAlign val="subscript"/>
        <sz val="10"/>
        <rFont val="Arial"/>
        <family val="2"/>
      </rPr>
      <t xml:space="preserve">w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[dB]</t>
    </r>
  </si>
  <si>
    <t>Bemerkungen</t>
  </si>
  <si>
    <r>
      <t>R</t>
    </r>
    <r>
      <rPr>
        <vertAlign val="subscript"/>
        <sz val="10"/>
        <rFont val="Arial"/>
        <family val="2"/>
      </rPr>
      <t xml:space="preserve">w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[dB]</t>
    </r>
  </si>
  <si>
    <r>
      <t>C</t>
    </r>
    <r>
      <rPr>
        <vertAlign val="subscript"/>
        <sz val="10"/>
        <rFont val="Arial"/>
        <family val="2"/>
      </rPr>
      <t xml:space="preserve">tr 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[dB]</t>
    </r>
  </si>
  <si>
    <r>
      <t>C</t>
    </r>
    <r>
      <rPr>
        <vertAlign val="subscript"/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[dB]</t>
    </r>
  </si>
  <si>
    <t>Konstruktionsbeschrieb</t>
  </si>
  <si>
    <t>Schallschutznachweis
Konstruktionsbeschrieb</t>
  </si>
  <si>
    <t>Siehe beiliegender Produktebeschrieb</t>
  </si>
  <si>
    <r>
      <t>L'</t>
    </r>
    <r>
      <rPr>
        <vertAlign val="subscript"/>
        <sz val="10"/>
        <rFont val="Arial"/>
        <family val="2"/>
      </rPr>
      <t xml:space="preserve">n,w  </t>
    </r>
    <r>
      <rPr>
        <sz val="8"/>
        <rFont val="Arial"/>
        <family val="2"/>
      </rPr>
      <t>[dB]</t>
    </r>
  </si>
  <si>
    <r>
      <t>D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 xml:space="preserve">  [dB]</t>
    </r>
  </si>
  <si>
    <r>
      <t>C</t>
    </r>
    <r>
      <rPr>
        <vertAlign val="subscript"/>
        <sz val="10"/>
        <rFont val="Arial"/>
        <family val="2"/>
      </rPr>
      <t>I</t>
    </r>
    <r>
      <rPr>
        <sz val="8"/>
        <rFont val="Arial"/>
        <family val="2"/>
      </rPr>
      <t xml:space="preserve">  [dB]</t>
    </r>
  </si>
  <si>
    <r>
      <t>L</t>
    </r>
    <r>
      <rPr>
        <vertAlign val="subscript"/>
        <sz val="10"/>
        <rFont val="Arial"/>
        <family val="2"/>
      </rPr>
      <t>n,w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[dB]</t>
    </r>
  </si>
  <si>
    <r>
      <t>K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[dB]</t>
    </r>
  </si>
  <si>
    <t xml:space="preserve">Luftschall Konstruktionsbeschrieb </t>
  </si>
  <si>
    <t xml:space="preserve">Trittschall Konstruktionsbeschrieb </t>
  </si>
  <si>
    <t>Zusätzliche Angaben zu den Bauteilen (fakultativ).</t>
  </si>
  <si>
    <t xml:space="preserve"> </t>
  </si>
  <si>
    <t>Nachweis erarbeitet durch:</t>
  </si>
  <si>
    <t>Formular S</t>
  </si>
  <si>
    <t>Sachbearbeiter/in, Tel.:</t>
  </si>
  <si>
    <t xml:space="preserve">Erfüllt </t>
  </si>
  <si>
    <t>tieffreq. in der Nacht</t>
  </si>
  <si>
    <t>Abschlusstüre Ziffer 3.2.2.1</t>
  </si>
  <si>
    <t>Spezielle Fälle 3.3.2 ff</t>
  </si>
  <si>
    <t>Umbau</t>
  </si>
  <si>
    <t>Balkon</t>
  </si>
  <si>
    <t>Erfüllt</t>
  </si>
  <si>
    <t>Hinweise zum Formular S "Schallschutz SIA-Norm 181 (2020), Projektkontrolle"</t>
  </si>
  <si>
    <t>Allgemeines</t>
  </si>
  <si>
    <t>Projektierungszuschlag / Blatt Konstruktion</t>
  </si>
  <si>
    <t>Im Tabellenblatt «Konstruktion» können detaillierte Angaben über die gewählten Bauteile, vorhandene Messberichte sowie die Annahmen zur Schätzung fehlender Angaben (z.B. Flankenübertragung) dokumentiert werden.</t>
  </si>
  <si>
    <t>Aussenlärm</t>
  </si>
  <si>
    <t>Zusätzlich gilt:</t>
  </si>
  <si>
    <t>Spezielle Fälle (Auswahl):</t>
  </si>
  <si>
    <t>Innenlärm</t>
  </si>
  <si>
    <t xml:space="preserve">Weist das Bauvorhaben nur eine Nutzungseinheit auf, so kann auf einen Schallschutznachweis für den Teil Innenlärm verzichtet werden. </t>
  </si>
  <si>
    <t>Innenlärm Luftschall</t>
  </si>
  <si>
    <t>Spezielle Fälle:</t>
  </si>
  <si>
    <t>Innenlärm Trittschall</t>
  </si>
  <si>
    <t xml:space="preserve">Spezielle Fälle (Auswahl): </t>
  </si>
  <si>
    <t>Schutz gegenüber Geräuschen gebäudetechnischer Anlagen und fester Einrichtungen</t>
  </si>
  <si>
    <t>Die Anforderungen müssen erfüllt werden, auch wenn sie in der Projektierung nicht in diesem Formular vorgerechnet werden müssen.</t>
  </si>
  <si>
    <r>
      <t>Es liegt in der Verantwortung des Anwenders einen angemessenen Projektierungszuschlag 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für die Unsicherheiten einzusetzen, damit die Anforderungen bei Kontrollmessungen mit hoher Wahrscheinlichkeit eingehalten werden können (siehe Ziffer 1.1.1.31). Der gemessene Nachweis gilt ohne Toleranzen. </t>
    </r>
  </si>
  <si>
    <r>
      <t>D</t>
    </r>
    <r>
      <rPr>
        <vertAlign val="subscript"/>
        <sz val="10"/>
        <rFont val="Arial"/>
        <family val="2"/>
      </rPr>
      <t>e,d</t>
    </r>
    <r>
      <rPr>
        <sz val="10"/>
        <rFont val="Arial"/>
        <family val="2"/>
      </rPr>
      <t xml:space="preserve"> = D</t>
    </r>
    <r>
      <rPr>
        <vertAlign val="subscript"/>
        <sz val="10"/>
        <rFont val="Arial"/>
        <family val="2"/>
      </rPr>
      <t>e,tot</t>
    </r>
    <r>
      <rPr>
        <sz val="10"/>
        <rFont val="Arial"/>
        <family val="2"/>
      </rPr>
      <t xml:space="preserve"> - 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≥  D</t>
    </r>
    <r>
      <rPr>
        <vertAlign val="subscript"/>
        <sz val="10"/>
        <rFont val="Arial"/>
        <family val="2"/>
      </rPr>
      <t>e</t>
    </r>
  </si>
  <si>
    <r>
      <t>D</t>
    </r>
    <r>
      <rPr>
        <vertAlign val="subscript"/>
        <sz val="10"/>
        <rFont val="Arial"/>
        <family val="2"/>
      </rPr>
      <t>i,d</t>
    </r>
    <r>
      <rPr>
        <sz val="10"/>
        <rFont val="Arial"/>
        <family val="2"/>
      </rPr>
      <t xml:space="preserve"> = D</t>
    </r>
    <r>
      <rPr>
        <vertAlign val="subscript"/>
        <sz val="10"/>
        <rFont val="Arial"/>
        <family val="2"/>
      </rPr>
      <t>i,tot</t>
    </r>
    <r>
      <rPr>
        <sz val="10"/>
        <rFont val="Arial"/>
        <family val="2"/>
      </rPr>
      <t xml:space="preserve"> - 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≥  D</t>
    </r>
    <r>
      <rPr>
        <vertAlign val="subscript"/>
        <sz val="10"/>
        <rFont val="Arial"/>
        <family val="2"/>
      </rPr>
      <t>i</t>
    </r>
  </si>
  <si>
    <r>
      <t>L'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L'</t>
    </r>
    <r>
      <rPr>
        <vertAlign val="subscript"/>
        <sz val="10"/>
        <rFont val="Arial"/>
        <family val="2"/>
      </rPr>
      <t>tot</t>
    </r>
    <r>
      <rPr>
        <sz val="10"/>
        <rFont val="Arial"/>
        <family val="2"/>
      </rPr>
      <t xml:space="preserve"> + 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≤  L'</t>
    </r>
  </si>
  <si>
    <r>
      <t>Der Spektrum-Anpassungswert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für Trittschall darf nicht negativ sein (siehe Ziffer 3.3.3.2).</t>
    </r>
  </si>
  <si>
    <t xml:space="preserve">Das Formular berechnet die Schallschutzwerte für Aussenlärm sowie Innenlärm Luftschall und Trittschall zwischen Nutzungseinheiten. Die Fachstelle Lärmschutz haftet nicht für Berechnungsfehler. </t>
  </si>
  <si>
    <t>Schallschutzformular
Kurzinformation</t>
  </si>
  <si>
    <r>
      <t>R'</t>
    </r>
    <r>
      <rPr>
        <vertAlign val="subscript"/>
        <sz val="10"/>
        <rFont val="Arial"/>
        <family val="2"/>
      </rPr>
      <t>45°,w</t>
    </r>
  </si>
  <si>
    <r>
      <t>- </t>
    </r>
    <r>
      <rPr>
        <sz val="10"/>
        <rFont val="Arial"/>
        <family val="2"/>
      </rPr>
      <t>Beim Nachweis für erheblich tieffrequente Emissionen in der Nacht nach Ziffer 3.2.2.2 gelten sinngemäss die Grössen C</t>
    </r>
    <r>
      <rPr>
        <vertAlign val="subscript"/>
        <sz val="10"/>
        <rFont val="Arial"/>
        <family val="2"/>
      </rPr>
      <t>tr,50-3150</t>
    </r>
    <r>
      <rPr>
        <sz val="10"/>
        <rFont val="Arial"/>
        <family val="2"/>
      </rPr>
      <t xml:space="preserve"> und D</t>
    </r>
    <r>
      <rPr>
        <vertAlign val="subscript"/>
        <sz val="10"/>
        <rFont val="Arial"/>
        <family val="2"/>
      </rPr>
      <t>i50</t>
    </r>
    <r>
      <rPr>
        <sz val="10"/>
        <rFont val="Arial"/>
        <family val="2"/>
      </rPr>
      <t>.</t>
    </r>
  </si>
  <si>
    <r>
      <t>S</t>
    </r>
    <r>
      <rPr>
        <vertAlign val="subscript"/>
        <sz val="10"/>
        <color theme="1"/>
        <rFont val="Arial"/>
        <family val="2"/>
      </rPr>
      <t>res</t>
    </r>
    <r>
      <rPr>
        <sz val="10"/>
        <color theme="1"/>
        <rFont val="Arial"/>
        <family val="2"/>
      </rPr>
      <t xml:space="preserve"> und </t>
    </r>
    <r>
      <rPr>
        <b/>
        <sz val="10"/>
        <color theme="1"/>
        <rFont val="Arial"/>
        <family val="2"/>
      </rPr>
      <t>(R'</t>
    </r>
    <r>
      <rPr>
        <b/>
        <vertAlign val="subscript"/>
        <sz val="10"/>
        <color theme="1"/>
        <rFont val="Arial"/>
        <family val="2"/>
      </rPr>
      <t xml:space="preserve">45°,w </t>
    </r>
    <r>
      <rPr>
        <b/>
        <sz val="10"/>
        <color theme="1"/>
        <rFont val="Arial"/>
        <family val="2"/>
      </rPr>
      <t>+ C</t>
    </r>
    <r>
      <rPr>
        <b/>
        <vertAlign val="subscript"/>
        <sz val="10"/>
        <color theme="1"/>
        <rFont val="Arial"/>
        <family val="2"/>
      </rPr>
      <t>tr</t>
    </r>
    <r>
      <rPr>
        <b/>
        <sz val="10"/>
        <color theme="1"/>
        <rFont val="Arial"/>
        <family val="2"/>
      </rPr>
      <t>)</t>
    </r>
    <r>
      <rPr>
        <b/>
        <vertAlign val="subscript"/>
        <sz val="10"/>
        <color theme="1"/>
        <rFont val="Arial"/>
        <family val="2"/>
      </rPr>
      <t>res</t>
    </r>
  </si>
  <si>
    <r>
      <t>R'</t>
    </r>
    <r>
      <rPr>
        <vertAlign val="subscript"/>
        <sz val="9"/>
        <color theme="1"/>
        <rFont val="Arial"/>
        <family val="2"/>
      </rPr>
      <t xml:space="preserve">W </t>
    </r>
    <r>
      <rPr>
        <sz val="9"/>
        <color theme="1"/>
        <rFont val="Arial"/>
        <family val="2"/>
      </rPr>
      <t>+ C ≥</t>
    </r>
  </si>
  <si>
    <r>
      <t>S</t>
    </r>
    <r>
      <rPr>
        <vertAlign val="subscript"/>
        <sz val="10"/>
        <color theme="1"/>
        <rFont val="Arial"/>
        <family val="2"/>
      </rPr>
      <t>res</t>
    </r>
    <r>
      <rPr>
        <sz val="10"/>
        <color theme="1"/>
        <rFont val="Arial"/>
        <family val="2"/>
      </rPr>
      <t xml:space="preserve"> und </t>
    </r>
    <r>
      <rPr>
        <b/>
        <sz val="10"/>
        <color theme="1"/>
        <rFont val="Arial"/>
        <family val="2"/>
      </rPr>
      <t>(R'</t>
    </r>
    <r>
      <rPr>
        <b/>
        <vertAlign val="subscript"/>
        <sz val="10"/>
        <color theme="1"/>
        <rFont val="Arial"/>
        <family val="2"/>
      </rPr>
      <t xml:space="preserve">w </t>
    </r>
    <r>
      <rPr>
        <b/>
        <sz val="10"/>
        <color theme="1"/>
        <rFont val="Arial"/>
        <family val="2"/>
      </rPr>
      <t>+ C)</t>
    </r>
    <r>
      <rPr>
        <b/>
        <vertAlign val="subscript"/>
        <sz val="10"/>
        <color theme="1"/>
        <rFont val="Arial"/>
        <family val="2"/>
      </rPr>
      <t>res</t>
    </r>
  </si>
  <si>
    <t>nische Anlagen, Schallschutz gegenüber Musiklokalen):</t>
  </si>
  <si>
    <t>Das Projekt erfüllt Anforderungen der SIA-Norm 181:2020 gemäss Art. 32 LSV (Aussenlärm, Innenlärm, gebäudetech-</t>
  </si>
  <si>
    <r>
      <t>Der Projektierungswert D</t>
    </r>
    <r>
      <rPr>
        <vertAlign val="subscript"/>
        <sz val="10"/>
        <color theme="1"/>
        <rFont val="Arial"/>
        <family val="2"/>
      </rPr>
      <t>e,d</t>
    </r>
    <r>
      <rPr>
        <sz val="10"/>
        <color theme="1"/>
        <rFont val="Arial"/>
        <family val="2"/>
      </rPr>
      <t xml:space="preserve"> unter Berücksichtigung des Projektierungszuschlag K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muss grösser oder gleich wie der Anforderungswert D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sein. Die gesetzlichen Anforderungen (Art. 32 LSV) an den D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-Wert sind auf https://www.bauen-im-laerm.ch/schallschutz/anforderungswerte/ publiziert und weichen von der Norm SIA 181:2020 ab.</t>
    </r>
  </si>
  <si>
    <r>
      <t>(R’</t>
    </r>
    <r>
      <rPr>
        <vertAlign val="subscript"/>
        <sz val="10"/>
        <color theme="1"/>
        <rFont val="Arial"/>
        <family val="2"/>
      </rPr>
      <t xml:space="preserve">45°,w </t>
    </r>
    <r>
      <rPr>
        <sz val="10"/>
        <color theme="1"/>
        <rFont val="Arial"/>
        <family val="2"/>
      </rPr>
      <t>+ C</t>
    </r>
    <r>
      <rPr>
        <vertAlign val="subscript"/>
        <sz val="10"/>
        <color theme="1"/>
        <rFont val="Arial"/>
        <family val="2"/>
      </rPr>
      <t>tr</t>
    </r>
    <r>
      <rPr>
        <sz val="10"/>
        <color theme="1"/>
        <rFont val="Arial"/>
        <family val="2"/>
      </rPr>
      <t>)</t>
    </r>
    <r>
      <rPr>
        <vertAlign val="subscript"/>
        <sz val="10"/>
        <color theme="1"/>
        <rFont val="Arial"/>
        <family val="2"/>
      </rPr>
      <t>res</t>
    </r>
    <r>
      <rPr>
        <sz val="10"/>
        <color theme="1"/>
        <rFont val="Arial"/>
        <family val="2"/>
      </rPr>
      <t xml:space="preserve"> ≥ D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– 5</t>
    </r>
  </si>
  <si>
    <r>
      <t>Der Projektierungswert D</t>
    </r>
    <r>
      <rPr>
        <vertAlign val="subscript"/>
        <sz val="10"/>
        <color theme="1"/>
        <rFont val="Arial"/>
        <family val="2"/>
      </rPr>
      <t>i,d</t>
    </r>
    <r>
      <rPr>
        <sz val="10"/>
        <color theme="1"/>
        <rFont val="Arial"/>
        <family val="2"/>
      </rPr>
      <t xml:space="preserve"> unter Berücksichtigung des Projektierungszuschlag K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muss grösser oder gleich wie der Anforderungswert D</t>
    </r>
    <r>
      <rPr>
        <vertAlign val="subscript"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 sein.</t>
    </r>
  </si>
  <si>
    <r>
      <t>(R’</t>
    </r>
    <r>
      <rPr>
        <vertAlign val="subscript"/>
        <sz val="10"/>
        <color theme="1"/>
        <rFont val="Arial"/>
        <family val="2"/>
      </rPr>
      <t xml:space="preserve">w </t>
    </r>
    <r>
      <rPr>
        <sz val="10"/>
        <color theme="1"/>
        <rFont val="Arial"/>
        <family val="2"/>
      </rPr>
      <t>+ C)</t>
    </r>
    <r>
      <rPr>
        <vertAlign val="subscript"/>
        <sz val="10"/>
        <color theme="1"/>
        <rFont val="Arial"/>
        <family val="2"/>
      </rPr>
      <t>res</t>
    </r>
    <r>
      <rPr>
        <sz val="10"/>
        <color theme="1"/>
        <rFont val="Arial"/>
        <family val="2"/>
      </rPr>
      <t xml:space="preserve"> ≥ D</t>
    </r>
    <r>
      <rPr>
        <vertAlign val="subscript"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 - 5</t>
    </r>
  </si>
  <si>
    <r>
      <t>- Für Räume mit Abschlusstüren gegen Erschliessungszonen gilt ein um 5 dB bzw. 10 dB reduzierter Wert gegenüber der Tabelle 3. Zusätzlich gilt die Anforderung an Türe und weitere Trennbauteile von R’w + C ≥ 37 bzw. 32 dB (siehe Ziffer 3.2.2.1). Da das Bau-Schalldämm-Mass des massgebenden Bauteils (Türe) verbindlich festgehalten wird, kann bei der Berechnung des Anforderungswertes D</t>
    </r>
    <r>
      <rPr>
        <vertAlign val="subscript"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 auf den Projektierungszuschlag K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verzichtet werden.</t>
    </r>
  </si>
  <si>
    <r>
      <t>Der Projektierungswert L'</t>
    </r>
    <r>
      <rPr>
        <vertAlign val="subscript"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 im Empfangsraum unter Berücksichtigung des Projektierungszuschlag K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muss kleiner oder gleich wie der Anforderungswert L'  sein.</t>
    </r>
  </si>
  <si>
    <t>Zürich</t>
  </si>
  <si>
    <t>Ersatzneubau</t>
  </si>
  <si>
    <t>AA1702</t>
  </si>
  <si>
    <t>Maximaler Pegel auf der Nordseite</t>
  </si>
  <si>
    <t>Wohnzimmer</t>
  </si>
  <si>
    <t>Schlafzimmer</t>
  </si>
  <si>
    <t>105 / EG</t>
  </si>
  <si>
    <t>107 / EG</t>
  </si>
  <si>
    <t>109 / EG</t>
  </si>
  <si>
    <t>mittel</t>
  </si>
  <si>
    <t>BT1 AW 20 cm Beton + MW</t>
  </si>
  <si>
    <t>BT2 Fenster Nord 2fach IV</t>
  </si>
  <si>
    <t>BT3 Fenster Süd 2fach IV</t>
  </si>
  <si>
    <t>Wohnungstrenndecke</t>
  </si>
  <si>
    <t>Wohnungstrennwand</t>
  </si>
  <si>
    <t>Whg.-Trennwand Eingang</t>
  </si>
  <si>
    <t>mässig</t>
  </si>
  <si>
    <t>BT4 Innenwand Beton 20 cm</t>
  </si>
  <si>
    <t>BT5 Decke 22cm Beton + TSD + UB</t>
  </si>
  <si>
    <t>BT6 Wohnungseingangstüre</t>
  </si>
  <si>
    <t>BT5 Decke 22 cm Beton</t>
  </si>
  <si>
    <t xml:space="preserve">       Trittschalldämmung + UB</t>
  </si>
  <si>
    <t>Situation</t>
  </si>
  <si>
    <t>Situation 1</t>
  </si>
  <si>
    <t>Situation 2</t>
  </si>
  <si>
    <t>Situation 3</t>
  </si>
  <si>
    <t>Trennbauteil</t>
  </si>
  <si>
    <t>Situation 4</t>
  </si>
  <si>
    <t>Situation 5</t>
  </si>
  <si>
    <t>Situation 6</t>
  </si>
  <si>
    <t xml:space="preserve">Senderaum: </t>
  </si>
  <si>
    <t>Treppenhaus</t>
  </si>
  <si>
    <t>207 / OG1</t>
  </si>
  <si>
    <t>Zimmer</t>
  </si>
  <si>
    <t xml:space="preserve">Wohnzimmer </t>
  </si>
  <si>
    <t>215 / OG1</t>
  </si>
  <si>
    <t xml:space="preserve">Schallschutz SIA-Norm 181 (2020) </t>
  </si>
  <si>
    <t>nische Anlagen):</t>
  </si>
  <si>
    <t>Das Formular Schallschutznachweis sowie weitere Informationen sind unter www.zh.ch/schallschutz 
(-&gt; Schallschutz – Gebäudeaussenhülle) zu finden.</t>
  </si>
  <si>
    <t>Version vom 30. November 2020</t>
  </si>
  <si>
    <t>Tieffreq. Emi. nachts Ziffer 3.2.2.2</t>
  </si>
  <si>
    <r>
      <t>- </t>
    </r>
    <r>
      <rPr>
        <sz val="10"/>
        <rFont val="Arial"/>
        <family val="2"/>
      </rPr>
      <t>Umbauten und Umnutzungen nach Ziffer 3.3.2.1</t>
    </r>
  </si>
  <si>
    <r>
      <t>- </t>
    </r>
    <r>
      <rPr>
        <sz val="10"/>
        <rFont val="Arial"/>
        <family val="2"/>
      </rPr>
      <t>Balkone nach Ziffer 3.3.2.2</t>
    </r>
  </si>
  <si>
    <r>
      <t>- </t>
    </r>
    <r>
      <rPr>
        <sz val="10"/>
        <rFont val="Arial"/>
        <family val="2"/>
      </rPr>
      <t>Duschen nach Ziffer 3.3.2.3</t>
    </r>
  </si>
  <si>
    <r>
      <t>- </t>
    </r>
    <r>
      <rPr>
        <sz val="10"/>
        <color theme="1"/>
        <rFont val="Arial"/>
        <family val="2"/>
      </rPr>
      <t>Intensiv genutzte begehbare Konstruktionen nach Ziffer 3.3.2.5 müssen zusätzlich die Anforderungen gemäss Ziffer 3.4 einhalten</t>
    </r>
  </si>
  <si>
    <r>
      <t xml:space="preserve">- </t>
    </r>
    <r>
      <rPr>
        <sz val="10"/>
        <rFont val="Arial"/>
        <family val="2"/>
      </rPr>
      <t>Bei ausschliesslicher Tagesnutzung nach Ziffer 3.1.2.2 gilt nur der Tageswert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</si>
</sst>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;0.0;0.0"/>
    <numFmt numFmtId="166" formatCode="0.0;\-0.0;0.0"/>
    <numFmt numFmtId="167" formatCode="0.0;&quot;Neg&quot;;0.0"/>
    <numFmt numFmtId="168" formatCode="0.0;&quot;neg.&quot;;0.0"/>
  </numFmts>
  <fonts count="43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bscript"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9"/>
      <color indexed="81"/>
      <name val="Segoe UI"/>
      <family val="2"/>
    </font>
    <font>
      <b/>
      <vertAlign val="subscript"/>
      <sz val="9"/>
      <color indexed="81"/>
      <name val="Segoe UI"/>
      <family val="2"/>
    </font>
    <font>
      <sz val="10"/>
      <color theme="1"/>
      <name val="Arial"/>
      <family val="2"/>
    </font>
    <font>
      <i/>
      <sz val="10"/>
      <color rgb="FF0000FF"/>
      <name val="Arial"/>
      <family val="2"/>
    </font>
    <font>
      <sz val="9"/>
      <color indexed="81"/>
      <name val="Segoe UI"/>
      <family val="2"/>
    </font>
    <font>
      <vertAlign val="subscript"/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623">
    <xf numFmtId="0" fontId="0" fillId="0" borderId="0" xfId="0"/>
    <xf numFmtId="0" fontId="16" fillId="0" borderId="0" xfId="0" applyFont="1"/>
    <xf numFmtId="0" fontId="8" fillId="0" borderId="0" xfId="0" applyFont="1"/>
    <xf numFmtId="0" fontId="0" fillId="0" borderId="0" xfId="0" applyProtection="1"/>
    <xf numFmtId="0" fontId="15" fillId="0" borderId="3" xfId="0" applyFont="1" applyBorder="1" applyAlignment="1" applyProtection="1">
      <alignment horizontal="left"/>
    </xf>
    <xf numFmtId="0" fontId="0" fillId="0" borderId="0" xfId="0" applyAlignment="1"/>
    <xf numFmtId="0" fontId="6" fillId="0" borderId="0" xfId="0" applyFont="1" applyBorder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Protection="1">
      <protection locked="0"/>
    </xf>
    <xf numFmtId="0" fontId="0" fillId="0" borderId="0" xfId="0" applyBorder="1" applyProtection="1"/>
    <xf numFmtId="0" fontId="6" fillId="0" borderId="3" xfId="0" applyFont="1" applyBorder="1" applyAlignment="1" applyProtection="1"/>
    <xf numFmtId="0" fontId="6" fillId="0" borderId="4" xfId="0" applyFont="1" applyBorder="1" applyAlignment="1" applyProtection="1"/>
    <xf numFmtId="0" fontId="0" fillId="0" borderId="5" xfId="0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7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6" fillId="0" borderId="0" xfId="0" applyFont="1"/>
    <xf numFmtId="0" fontId="15" fillId="0" borderId="1" xfId="0" applyNumberFormat="1" applyFont="1" applyBorder="1" applyAlignment="1" applyProtection="1">
      <alignment horizontal="right"/>
    </xf>
    <xf numFmtId="49" fontId="15" fillId="0" borderId="2" xfId="0" applyNumberFormat="1" applyFont="1" applyBorder="1" applyAlignment="1" applyProtection="1">
      <alignment horizontal="right"/>
    </xf>
    <xf numFmtId="0" fontId="15" fillId="0" borderId="12" xfId="0" applyNumberFormat="1" applyFont="1" applyBorder="1" applyAlignment="1" applyProtection="1">
      <alignment horizontal="right"/>
    </xf>
    <xf numFmtId="49" fontId="15" fillId="0" borderId="13" xfId="0" applyNumberFormat="1" applyFont="1" applyBorder="1" applyAlignment="1" applyProtection="1">
      <alignment horizontal="right"/>
    </xf>
    <xf numFmtId="49" fontId="33" fillId="0" borderId="15" xfId="0" applyNumberFormat="1" applyFont="1" applyBorder="1" applyAlignment="1" applyProtection="1"/>
    <xf numFmtId="49" fontId="33" fillId="0" borderId="16" xfId="0" applyNumberFormat="1" applyFont="1" applyBorder="1" applyAlignment="1" applyProtection="1"/>
    <xf numFmtId="49" fontId="0" fillId="0" borderId="0" xfId="0" applyNumberFormat="1" applyProtection="1"/>
    <xf numFmtId="49" fontId="6" fillId="0" borderId="0" xfId="0" applyNumberFormat="1" applyFont="1"/>
    <xf numFmtId="49" fontId="0" fillId="0" borderId="0" xfId="0" applyNumberFormat="1"/>
    <xf numFmtId="49" fontId="6" fillId="0" borderId="0" xfId="0" applyNumberFormat="1" applyFont="1" applyAlignment="1"/>
    <xf numFmtId="49" fontId="0" fillId="0" borderId="0" xfId="0" applyNumberFormat="1" applyAlignment="1"/>
    <xf numFmtId="49" fontId="33" fillId="0" borderId="0" xfId="0" applyNumberFormat="1" applyFont="1"/>
    <xf numFmtId="0" fontId="0" fillId="0" borderId="2" xfId="0" applyBorder="1"/>
    <xf numFmtId="0" fontId="0" fillId="0" borderId="0" xfId="0"/>
    <xf numFmtId="0" fontId="0" fillId="0" borderId="1" xfId="0" applyBorder="1"/>
    <xf numFmtId="0" fontId="2" fillId="0" borderId="3" xfId="0" applyFont="1" applyBorder="1" applyAlignment="1" applyProtection="1"/>
    <xf numFmtId="0" fontId="0" fillId="0" borderId="0" xfId="0" applyAlignment="1" applyProtection="1"/>
    <xf numFmtId="49" fontId="16" fillId="0" borderId="14" xfId="0" applyNumberFormat="1" applyFont="1" applyBorder="1" applyAlignment="1" applyProtection="1"/>
    <xf numFmtId="49" fontId="16" fillId="0" borderId="15" xfId="0" applyNumberFormat="1" applyFont="1" applyBorder="1" applyAlignment="1" applyProtection="1"/>
    <xf numFmtId="1" fontId="33" fillId="0" borderId="15" xfId="0" applyNumberFormat="1" applyFont="1" applyBorder="1" applyAlignment="1" applyProtection="1"/>
    <xf numFmtId="0" fontId="15" fillId="0" borderId="3" xfId="0" applyFont="1" applyBorder="1" applyAlignment="1" applyProtection="1">
      <alignment horizontal="left"/>
    </xf>
    <xf numFmtId="0" fontId="0" fillId="0" borderId="2" xfId="0" applyBorder="1" applyProtection="1"/>
    <xf numFmtId="0" fontId="0" fillId="0" borderId="1" xfId="0" applyBorder="1" applyProtection="1"/>
    <xf numFmtId="49" fontId="2" fillId="2" borderId="3" xfId="0" applyNumberFormat="1" applyFont="1" applyFill="1" applyBorder="1" applyAlignment="1" applyProtection="1"/>
    <xf numFmtId="49" fontId="6" fillId="2" borderId="3" xfId="0" applyNumberFormat="1" applyFont="1" applyFill="1" applyBorder="1" applyAlignment="1" applyProtection="1"/>
    <xf numFmtId="49" fontId="6" fillId="2" borderId="4" xfId="0" applyNumberFormat="1" applyFont="1" applyFill="1" applyBorder="1" applyAlignment="1" applyProtection="1"/>
    <xf numFmtId="49" fontId="0" fillId="2" borderId="5" xfId="0" applyNumberFormat="1" applyFill="1" applyBorder="1" applyAlignment="1" applyProtection="1"/>
    <xf numFmtId="49" fontId="0" fillId="2" borderId="0" xfId="0" applyNumberFormat="1" applyFill="1" applyBorder="1" applyAlignment="1" applyProtection="1"/>
    <xf numFmtId="49" fontId="0" fillId="2" borderId="0" xfId="0" applyNumberFormat="1" applyFill="1" applyProtection="1"/>
    <xf numFmtId="49" fontId="0" fillId="2" borderId="6" xfId="0" applyNumberFormat="1" applyFill="1" applyBorder="1" applyAlignment="1" applyProtection="1"/>
    <xf numFmtId="49" fontId="0" fillId="2" borderId="1" xfId="0" applyNumberFormat="1" applyFill="1" applyBorder="1" applyAlignment="1" applyProtection="1"/>
    <xf numFmtId="49" fontId="0" fillId="2" borderId="2" xfId="0" applyNumberFormat="1" applyFill="1" applyBorder="1" applyAlignment="1" applyProtection="1"/>
    <xf numFmtId="49" fontId="0" fillId="2" borderId="7" xfId="0" applyNumberFormat="1" applyFill="1" applyBorder="1" applyAlignment="1" applyProtection="1"/>
    <xf numFmtId="49" fontId="5" fillId="2" borderId="0" xfId="0" applyNumberFormat="1" applyFont="1" applyFill="1" applyAlignment="1">
      <alignment vertical="center"/>
    </xf>
    <xf numFmtId="49" fontId="6" fillId="2" borderId="0" xfId="0" applyNumberFormat="1" applyFont="1" applyFill="1"/>
    <xf numFmtId="49" fontId="5" fillId="2" borderId="0" xfId="0" applyNumberFormat="1" applyFont="1" applyFill="1" applyAlignment="1"/>
    <xf numFmtId="49" fontId="6" fillId="2" borderId="0" xfId="0" applyNumberFormat="1" applyFont="1" applyFill="1" applyAlignment="1"/>
    <xf numFmtId="49" fontId="6" fillId="2" borderId="0" xfId="0" applyNumberFormat="1" applyFont="1" applyFill="1" applyAlignment="1">
      <alignment vertical="center"/>
    </xf>
    <xf numFmtId="49" fontId="33" fillId="2" borderId="0" xfId="0" applyNumberFormat="1" applyFont="1" applyFill="1" applyAlignment="1">
      <alignment vertical="center"/>
    </xf>
    <xf numFmtId="49" fontId="33" fillId="2" borderId="0" xfId="0" applyNumberFormat="1" applyFont="1" applyFill="1"/>
    <xf numFmtId="49" fontId="30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/>
    <xf numFmtId="0" fontId="2" fillId="2" borderId="3" xfId="0" applyFont="1" applyFill="1" applyBorder="1" applyAlignment="1" applyProtection="1"/>
    <xf numFmtId="0" fontId="6" fillId="2" borderId="3" xfId="0" applyFont="1" applyFill="1" applyBorder="1" applyAlignment="1" applyProtection="1"/>
    <xf numFmtId="0" fontId="6" fillId="2" borderId="4" xfId="0" applyFont="1" applyFill="1" applyBorder="1" applyAlignment="1" applyProtection="1"/>
    <xf numFmtId="0" fontId="0" fillId="2" borderId="5" xfId="0" applyFill="1" applyBorder="1" applyAlignment="1" applyProtection="1"/>
    <xf numFmtId="0" fontId="0" fillId="2" borderId="0" xfId="0" applyFill="1" applyBorder="1" applyAlignment="1" applyProtection="1"/>
    <xf numFmtId="0" fontId="0" fillId="2" borderId="0" xfId="0" applyFill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2" borderId="6" xfId="0" applyFill="1" applyBorder="1" applyAlignment="1" applyProtection="1"/>
    <xf numFmtId="0" fontId="0" fillId="2" borderId="1" xfId="0" applyFill="1" applyBorder="1" applyAlignment="1" applyProtection="1"/>
    <xf numFmtId="0" fontId="0" fillId="2" borderId="2" xfId="0" applyFill="1" applyBorder="1" applyAlignment="1" applyProtection="1"/>
    <xf numFmtId="0" fontId="0" fillId="2" borderId="7" xfId="0" applyFill="1" applyBorder="1" applyAlignment="1" applyProtection="1"/>
    <xf numFmtId="0" fontId="6" fillId="2" borderId="0" xfId="0" applyFont="1" applyFill="1" applyBorder="1" applyProtection="1"/>
    <xf numFmtId="49" fontId="16" fillId="2" borderId="14" xfId="0" applyNumberFormat="1" applyFont="1" applyFill="1" applyBorder="1" applyAlignment="1" applyProtection="1"/>
    <xf numFmtId="49" fontId="16" fillId="2" borderId="15" xfId="0" applyNumberFormat="1" applyFont="1" applyFill="1" applyBorder="1" applyAlignment="1" applyProtection="1"/>
    <xf numFmtId="49" fontId="33" fillId="2" borderId="15" xfId="0" applyNumberFormat="1" applyFont="1" applyFill="1" applyBorder="1" applyAlignment="1" applyProtection="1"/>
    <xf numFmtId="1" fontId="33" fillId="2" borderId="15" xfId="0" applyNumberFormat="1" applyFont="1" applyFill="1" applyBorder="1" applyAlignment="1" applyProtection="1"/>
    <xf numFmtId="49" fontId="33" fillId="2" borderId="16" xfId="0" applyNumberFormat="1" applyFont="1" applyFill="1" applyBorder="1" applyAlignment="1" applyProtection="1"/>
    <xf numFmtId="0" fontId="0" fillId="2" borderId="3" xfId="0" applyFill="1" applyBorder="1" applyAlignment="1" applyProtection="1"/>
    <xf numFmtId="0" fontId="0" fillId="2" borderId="4" xfId="0" applyFill="1" applyBorder="1" applyAlignment="1" applyProtection="1"/>
    <xf numFmtId="0" fontId="15" fillId="2" borderId="12" xfId="0" applyNumberFormat="1" applyFont="1" applyFill="1" applyBorder="1" applyAlignment="1" applyProtection="1">
      <alignment horizontal="right"/>
    </xf>
    <xf numFmtId="49" fontId="15" fillId="2" borderId="13" xfId="0" applyNumberFormat="1" applyFont="1" applyFill="1" applyBorder="1" applyAlignment="1" applyProtection="1">
      <alignment horizontal="right"/>
    </xf>
    <xf numFmtId="0" fontId="15" fillId="2" borderId="1" xfId="0" applyNumberFormat="1" applyFont="1" applyFill="1" applyBorder="1" applyAlignment="1" applyProtection="1">
      <alignment horizontal="right"/>
    </xf>
    <xf numFmtId="49" fontId="15" fillId="2" borderId="2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1" fontId="15" fillId="0" borderId="8" xfId="0" applyNumberFormat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2" xfId="0" applyBorder="1"/>
    <xf numFmtId="0" fontId="3" fillId="0" borderId="0" xfId="0" applyFont="1" applyAlignment="1"/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8" xfId="0" applyFont="1" applyBorder="1" applyAlignment="1" applyProtection="1">
      <alignment horizontal="right"/>
      <protection locked="0"/>
    </xf>
    <xf numFmtId="0" fontId="0" fillId="0" borderId="0" xfId="0"/>
    <xf numFmtId="0" fontId="0" fillId="0" borderId="0" xfId="0" applyProtection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2" fillId="0" borderId="20" xfId="0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49" fontId="15" fillId="0" borderId="22" xfId="0" applyNumberFormat="1" applyFont="1" applyBorder="1" applyAlignment="1" applyProtection="1">
      <alignment horizontal="center"/>
      <protection locked="0"/>
    </xf>
    <xf numFmtId="49" fontId="15" fillId="0" borderId="21" xfId="0" applyNumberFormat="1" applyFont="1" applyBorder="1" applyAlignment="1" applyProtection="1">
      <alignment horizontal="center"/>
      <protection locked="0"/>
    </xf>
    <xf numFmtId="49" fontId="15" fillId="0" borderId="10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49" fontId="17" fillId="0" borderId="17" xfId="0" applyNumberFormat="1" applyFont="1" applyBorder="1" applyAlignment="1" applyProtection="1">
      <alignment horizontal="right"/>
    </xf>
    <xf numFmtId="0" fontId="0" fillId="0" borderId="8" xfId="0" applyBorder="1" applyAlignment="1" applyProtection="1"/>
    <xf numFmtId="49" fontId="17" fillId="0" borderId="17" xfId="0" applyNumberFormat="1" applyFont="1" applyBorder="1" applyAlignment="1" applyProtection="1"/>
    <xf numFmtId="0" fontId="0" fillId="0" borderId="8" xfId="0" applyBorder="1" applyAlignment="1"/>
    <xf numFmtId="164" fontId="15" fillId="0" borderId="17" xfId="0" applyNumberFormat="1" applyFont="1" applyBorder="1" applyAlignment="1" applyProtection="1">
      <protection locked="0"/>
    </xf>
    <xf numFmtId="164" fontId="15" fillId="0" borderId="8" xfId="0" applyNumberFormat="1" applyFont="1" applyBorder="1" applyAlignment="1" applyProtection="1">
      <protection locked="0"/>
    </xf>
    <xf numFmtId="164" fontId="15" fillId="0" borderId="9" xfId="0" applyNumberFormat="1" applyFont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21" fillId="0" borderId="14" xfId="0" applyNumberFormat="1" applyFont="1" applyBorder="1" applyAlignment="1" applyProtection="1">
      <alignment horizontal="right"/>
    </xf>
    <xf numFmtId="49" fontId="21" fillId="0" borderId="15" xfId="0" applyNumberFormat="1" applyFont="1" applyBorder="1" applyAlignment="1" applyProtection="1">
      <alignment horizontal="righ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0" xfId="0" applyFont="1" applyAlignment="1" applyProtection="1"/>
    <xf numFmtId="0" fontId="15" fillId="0" borderId="17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5" fillId="0" borderId="23" xfId="0" applyFont="1" applyBorder="1" applyProtection="1">
      <protection locked="0"/>
    </xf>
    <xf numFmtId="0" fontId="15" fillId="0" borderId="19" xfId="0" applyFont="1" applyBorder="1" applyProtection="1">
      <protection locked="0"/>
    </xf>
    <xf numFmtId="0" fontId="15" fillId="0" borderId="24" xfId="0" applyFont="1" applyBorder="1" applyProtection="1">
      <protection locked="0"/>
    </xf>
    <xf numFmtId="1" fontId="15" fillId="0" borderId="15" xfId="0" applyNumberFormat="1" applyFont="1" applyBorder="1" applyAlignment="1" applyProtection="1">
      <alignment horizontal="center"/>
      <protection locked="0"/>
    </xf>
    <xf numFmtId="164" fontId="15" fillId="0" borderId="12" xfId="0" applyNumberFormat="1" applyFont="1" applyBorder="1" applyAlignment="1" applyProtection="1">
      <protection locked="0"/>
    </xf>
    <xf numFmtId="164" fontId="15" fillId="0" borderId="13" xfId="0" applyNumberFormat="1" applyFont="1" applyBorder="1" applyAlignment="1" applyProtection="1">
      <protection locked="0"/>
    </xf>
    <xf numFmtId="164" fontId="15" fillId="0" borderId="22" xfId="0" applyNumberFormat="1" applyFont="1" applyBorder="1" applyAlignment="1" applyProtection="1">
      <protection locked="0"/>
    </xf>
    <xf numFmtId="0" fontId="5" fillId="0" borderId="14" xfId="0" applyFont="1" applyBorder="1" applyAlignment="1">
      <alignment horizontal="left"/>
    </xf>
    <xf numFmtId="164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6" fillId="0" borderId="21" xfId="0" applyFont="1" applyBorder="1"/>
    <xf numFmtId="0" fontId="6" fillId="0" borderId="10" xfId="0" applyFont="1" applyBorder="1"/>
    <xf numFmtId="0" fontId="6" fillId="0" borderId="11" xfId="0" applyFont="1" applyBorder="1"/>
    <xf numFmtId="164" fontId="6" fillId="0" borderId="2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15" fillId="0" borderId="23" xfId="0" applyNumberFormat="1" applyFont="1" applyBorder="1" applyAlignment="1" applyProtection="1">
      <protection locked="0"/>
    </xf>
    <xf numFmtId="164" fontId="15" fillId="0" borderId="19" xfId="0" applyNumberFormat="1" applyFont="1" applyBorder="1" applyAlignment="1" applyProtection="1">
      <protection locked="0"/>
    </xf>
    <xf numFmtId="164" fontId="15" fillId="0" borderId="24" xfId="0" applyNumberFormat="1" applyFont="1" applyBorder="1" applyAlignment="1" applyProtection="1">
      <protection locked="0"/>
    </xf>
    <xf numFmtId="0" fontId="15" fillId="0" borderId="8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</xf>
    <xf numFmtId="0" fontId="15" fillId="0" borderId="3" xfId="0" applyFont="1" applyBorder="1" applyAlignment="1" applyProtection="1">
      <alignment horizontal="left"/>
    </xf>
    <xf numFmtId="0" fontId="15" fillId="0" borderId="13" xfId="0" applyFont="1" applyBorder="1" applyAlignment="1" applyProtection="1">
      <protection locked="0"/>
    </xf>
    <xf numFmtId="0" fontId="15" fillId="0" borderId="18" xfId="0" applyFont="1" applyBorder="1" applyAlignment="1" applyProtection="1">
      <protection locked="0"/>
    </xf>
    <xf numFmtId="0" fontId="15" fillId="0" borderId="18" xfId="0" applyFont="1" applyBorder="1" applyAlignment="1" applyProtection="1">
      <alignment horizontal="left"/>
      <protection locked="0"/>
    </xf>
    <xf numFmtId="49" fontId="15" fillId="0" borderId="13" xfId="0" applyNumberFormat="1" applyFont="1" applyBorder="1" applyAlignment="1" applyProtection="1">
      <alignment horizontal="left"/>
      <protection locked="0"/>
    </xf>
    <xf numFmtId="166" fontId="15" fillId="0" borderId="10" xfId="0" applyNumberFormat="1" applyFont="1" applyBorder="1" applyAlignment="1" applyProtection="1">
      <alignment horizontal="center"/>
      <protection locked="0"/>
    </xf>
    <xf numFmtId="0" fontId="39" fillId="0" borderId="0" xfId="0" applyFont="1" applyBorder="1"/>
    <xf numFmtId="0" fontId="0" fillId="0" borderId="0" xfId="0" applyBorder="1" applyAlignment="1">
      <alignment vertical="top"/>
    </xf>
    <xf numFmtId="0" fontId="3" fillId="0" borderId="3" xfId="0" applyFont="1" applyBorder="1" applyAlignment="1"/>
    <xf numFmtId="0" fontId="8" fillId="0" borderId="0" xfId="0" applyFont="1" applyAlignment="1">
      <alignment vertical="top" wrapText="1"/>
    </xf>
    <xf numFmtId="0" fontId="8" fillId="0" borderId="6" xfId="0" applyFont="1" applyBorder="1" applyAlignment="1">
      <alignment vertical="top" wrapText="1"/>
    </xf>
    <xf numFmtId="49" fontId="15" fillId="0" borderId="18" xfId="0" applyNumberFormat="1" applyFont="1" applyBorder="1" applyAlignment="1" applyProtection="1">
      <alignment horizontal="left"/>
      <protection locked="0"/>
    </xf>
    <xf numFmtId="0" fontId="1" fillId="0" borderId="0" xfId="0" applyFont="1" applyBorder="1"/>
    <xf numFmtId="0" fontId="15" fillId="0" borderId="12" xfId="0" applyFont="1" applyBorder="1" applyProtection="1">
      <protection locked="0"/>
    </xf>
    <xf numFmtId="0" fontId="15" fillId="0" borderId="13" xfId="0" applyFont="1" applyBorder="1" applyProtection="1">
      <protection locked="0"/>
    </xf>
    <xf numFmtId="0" fontId="15" fillId="0" borderId="22" xfId="0" applyFont="1" applyBorder="1" applyProtection="1">
      <protection locked="0"/>
    </xf>
    <xf numFmtId="0" fontId="5" fillId="0" borderId="0" xfId="0" applyFont="1" applyAlignment="1">
      <alignment vertical="top"/>
    </xf>
    <xf numFmtId="0" fontId="33" fillId="0" borderId="14" xfId="0" applyFont="1" applyBorder="1"/>
    <xf numFmtId="0" fontId="33" fillId="0" borderId="15" xfId="0" applyFont="1" applyBorder="1"/>
    <xf numFmtId="0" fontId="33" fillId="0" borderId="16" xfId="0" applyFont="1" applyBorder="1"/>
    <xf numFmtId="164" fontId="6" fillId="0" borderId="1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20" xfId="0" applyBorder="1" applyProtection="1"/>
    <xf numFmtId="0" fontId="0" fillId="0" borderId="3" xfId="0" applyBorder="1" applyProtection="1"/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15" fillId="0" borderId="8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Alignment="1">
      <alignment horizontal="left"/>
    </xf>
    <xf numFmtId="0" fontId="15" fillId="0" borderId="13" xfId="0" applyFont="1" applyBorder="1" applyAlignment="1" applyProtection="1">
      <alignment horizontal="left"/>
      <protection locked="0"/>
    </xf>
    <xf numFmtId="0" fontId="8" fillId="0" borderId="0" xfId="0" applyFont="1" applyAlignment="1"/>
    <xf numFmtId="0" fontId="0" fillId="0" borderId="19" xfId="0" applyBorder="1" applyProtection="1"/>
    <xf numFmtId="0" fontId="8" fillId="0" borderId="0" xfId="0" applyFont="1"/>
    <xf numFmtId="49" fontId="17" fillId="0" borderId="0" xfId="0" applyNumberFormat="1" applyFont="1" applyBorder="1" applyAlignment="1" applyProtection="1">
      <alignment horizontal="left"/>
    </xf>
    <xf numFmtId="0" fontId="12" fillId="0" borderId="0" xfId="0" applyFont="1"/>
    <xf numFmtId="0" fontId="26" fillId="0" borderId="0" xfId="0" applyFont="1" applyAlignment="1">
      <alignment horizontal="right"/>
    </xf>
    <xf numFmtId="0" fontId="8" fillId="0" borderId="0" xfId="0" applyFont="1" applyProtection="1"/>
    <xf numFmtId="0" fontId="19" fillId="0" borderId="8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</xf>
    <xf numFmtId="0" fontId="8" fillId="0" borderId="0" xfId="0" applyFont="1" applyBorder="1"/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3" xfId="0" applyFont="1" applyBorder="1" applyAlignment="1">
      <alignment horizontal="left"/>
    </xf>
    <xf numFmtId="49" fontId="15" fillId="0" borderId="8" xfId="0" applyNumberFormat="1" applyFont="1" applyBorder="1" applyAlignment="1" applyProtection="1">
      <alignment horizontal="center"/>
      <protection locked="0"/>
    </xf>
    <xf numFmtId="49" fontId="15" fillId="0" borderId="9" xfId="0" applyNumberFormat="1" applyFont="1" applyBorder="1" applyAlignment="1" applyProtection="1">
      <alignment horizontal="center"/>
      <protection locked="0"/>
    </xf>
    <xf numFmtId="49" fontId="15" fillId="0" borderId="27" xfId="0" applyNumberFormat="1" applyFont="1" applyBorder="1" applyAlignment="1" applyProtection="1">
      <alignment horizontal="center"/>
      <protection locked="0"/>
    </xf>
    <xf numFmtId="0" fontId="2" fillId="0" borderId="27" xfId="0" applyFont="1" applyBorder="1"/>
    <xf numFmtId="0" fontId="0" fillId="0" borderId="27" xfId="0" applyBorder="1"/>
    <xf numFmtId="49" fontId="15" fillId="0" borderId="17" xfId="0" applyNumberFormat="1" applyFont="1" applyBorder="1" applyAlignment="1" applyProtection="1">
      <alignment horizontal="center"/>
      <protection locked="0"/>
    </xf>
    <xf numFmtId="164" fontId="15" fillId="0" borderId="23" xfId="0" applyNumberFormat="1" applyFont="1" applyBorder="1" applyAlignment="1" applyProtection="1">
      <alignment horizontal="right"/>
      <protection locked="0"/>
    </xf>
    <xf numFmtId="164" fontId="15" fillId="0" borderId="19" xfId="0" applyNumberFormat="1" applyFont="1" applyBorder="1" applyAlignment="1" applyProtection="1">
      <alignment horizontal="right"/>
      <protection locked="0"/>
    </xf>
    <xf numFmtId="164" fontId="15" fillId="0" borderId="24" xfId="0" applyNumberFormat="1" applyFont="1" applyBorder="1" applyAlignment="1" applyProtection="1">
      <alignment horizontal="right"/>
      <protection locked="0"/>
    </xf>
    <xf numFmtId="49" fontId="29" fillId="0" borderId="13" xfId="0" applyNumberFormat="1" applyFont="1" applyBorder="1" applyAlignment="1" applyProtection="1">
      <alignment horizontal="center"/>
    </xf>
    <xf numFmtId="49" fontId="29" fillId="0" borderId="22" xfId="0" applyNumberFormat="1" applyFont="1" applyBorder="1" applyAlignment="1" applyProtection="1">
      <alignment horizontal="center"/>
    </xf>
    <xf numFmtId="164" fontId="15" fillId="0" borderId="12" xfId="0" applyNumberFormat="1" applyFont="1" applyBorder="1" applyAlignment="1" applyProtection="1">
      <alignment horizontal="right"/>
      <protection locked="0"/>
    </xf>
    <xf numFmtId="164" fontId="15" fillId="0" borderId="13" xfId="0" applyNumberFormat="1" applyFont="1" applyBorder="1" applyAlignment="1" applyProtection="1">
      <alignment horizontal="right"/>
      <protection locked="0"/>
    </xf>
    <xf numFmtId="164" fontId="15" fillId="0" borderId="22" xfId="0" applyNumberFormat="1" applyFont="1" applyBorder="1" applyAlignment="1" applyProtection="1">
      <alignment horizontal="right"/>
      <protection locked="0"/>
    </xf>
    <xf numFmtId="49" fontId="29" fillId="0" borderId="2" xfId="0" applyNumberFormat="1" applyFont="1" applyBorder="1" applyAlignment="1" applyProtection="1">
      <alignment horizontal="left"/>
    </xf>
    <xf numFmtId="49" fontId="29" fillId="0" borderId="7" xfId="0" applyNumberFormat="1" applyFont="1" applyBorder="1" applyAlignment="1" applyProtection="1">
      <alignment horizontal="left"/>
    </xf>
    <xf numFmtId="164" fontId="34" fillId="0" borderId="17" xfId="0" applyNumberFormat="1" applyFont="1" applyBorder="1" applyAlignment="1" applyProtection="1">
      <alignment horizontal="right"/>
      <protection locked="0"/>
    </xf>
    <xf numFmtId="164" fontId="34" fillId="0" borderId="8" xfId="0" applyNumberFormat="1" applyFont="1" applyBorder="1" applyAlignment="1" applyProtection="1">
      <alignment horizontal="right"/>
      <protection locked="0"/>
    </xf>
    <xf numFmtId="164" fontId="34" fillId="0" borderId="9" xfId="0" applyNumberFormat="1" applyFont="1" applyBorder="1" applyAlignment="1" applyProtection="1">
      <alignment horizontal="right"/>
      <protection locked="0"/>
    </xf>
    <xf numFmtId="164" fontId="15" fillId="0" borderId="17" xfId="0" applyNumberFormat="1" applyFont="1" applyBorder="1" applyAlignment="1" applyProtection="1">
      <alignment horizontal="right"/>
      <protection locked="0"/>
    </xf>
    <xf numFmtId="164" fontId="15" fillId="0" borderId="8" xfId="0" applyNumberFormat="1" applyFont="1" applyBorder="1" applyAlignment="1" applyProtection="1">
      <alignment horizontal="right"/>
      <protection locked="0"/>
    </xf>
    <xf numFmtId="164" fontId="15" fillId="0" borderId="9" xfId="0" applyNumberFormat="1" applyFont="1" applyBorder="1" applyAlignment="1" applyProtection="1">
      <alignment horizontal="right"/>
      <protection locked="0"/>
    </xf>
    <xf numFmtId="0" fontId="15" fillId="0" borderId="21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0" borderId="11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6" xfId="0" applyFont="1" applyBorder="1" applyProtection="1">
      <protection locked="0"/>
    </xf>
    <xf numFmtId="49" fontId="39" fillId="0" borderId="13" xfId="0" applyNumberFormat="1" applyFont="1" applyBorder="1" applyAlignment="1" applyProtection="1">
      <alignment horizontal="center"/>
    </xf>
    <xf numFmtId="1" fontId="34" fillId="0" borderId="13" xfId="0" applyNumberFormat="1" applyFont="1" applyBorder="1" applyAlignment="1" applyProtection="1">
      <alignment horizontal="center"/>
      <protection locked="0"/>
    </xf>
    <xf numFmtId="164" fontId="34" fillId="0" borderId="12" xfId="0" applyNumberFormat="1" applyFont="1" applyBorder="1" applyAlignment="1" applyProtection="1">
      <alignment horizontal="right"/>
      <protection locked="0"/>
    </xf>
    <xf numFmtId="164" fontId="34" fillId="0" borderId="13" xfId="0" applyNumberFormat="1" applyFont="1" applyBorder="1" applyAlignment="1" applyProtection="1">
      <alignment horizontal="right"/>
      <protection locked="0"/>
    </xf>
    <xf numFmtId="164" fontId="34" fillId="0" borderId="22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64" fontId="15" fillId="0" borderId="25" xfId="0" quotePrefix="1" applyNumberFormat="1" applyFont="1" applyBorder="1" applyAlignment="1" applyProtection="1">
      <alignment horizontal="right"/>
      <protection locked="0"/>
    </xf>
    <xf numFmtId="164" fontId="15" fillId="0" borderId="25" xfId="0" applyNumberFormat="1" applyFont="1" applyBorder="1" applyAlignment="1" applyProtection="1">
      <alignment horizontal="right"/>
      <protection locked="0"/>
    </xf>
    <xf numFmtId="167" fontId="15" fillId="0" borderId="12" xfId="0" applyNumberFormat="1" applyFont="1" applyBorder="1" applyAlignment="1" applyProtection="1">
      <alignment horizontal="right"/>
      <protection locked="0"/>
    </xf>
    <xf numFmtId="167" fontId="15" fillId="0" borderId="13" xfId="0" applyNumberFormat="1" applyFont="1" applyBorder="1" applyAlignment="1" applyProtection="1">
      <alignment horizontal="right"/>
      <protection locked="0"/>
    </xf>
    <xf numFmtId="167" fontId="15" fillId="0" borderId="22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164" fontId="6" fillId="0" borderId="1" xfId="0" applyNumberFormat="1" applyFont="1" applyBorder="1" applyAlignment="1" applyProtection="1">
      <alignment horizontal="right"/>
    </xf>
    <xf numFmtId="164" fontId="6" fillId="0" borderId="2" xfId="0" applyNumberFormat="1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164" fontId="15" fillId="0" borderId="30" xfId="0" applyNumberFormat="1" applyFont="1" applyBorder="1" applyAlignment="1" applyProtection="1">
      <alignment horizontal="right"/>
      <protection locked="0"/>
    </xf>
    <xf numFmtId="164" fontId="15" fillId="0" borderId="21" xfId="0" applyNumberFormat="1" applyFont="1" applyBorder="1" applyAlignment="1" applyProtection="1">
      <alignment horizontal="right"/>
      <protection locked="0"/>
    </xf>
    <xf numFmtId="164" fontId="15" fillId="0" borderId="10" xfId="0" applyNumberFormat="1" applyFont="1" applyBorder="1" applyAlignment="1" applyProtection="1">
      <alignment horizontal="right"/>
      <protection locked="0"/>
    </xf>
    <xf numFmtId="164" fontId="15" fillId="0" borderId="11" xfId="0" applyNumberFormat="1" applyFont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left"/>
    </xf>
    <xf numFmtId="0" fontId="0" fillId="0" borderId="15" xfId="0" applyBorder="1" applyAlignment="1"/>
    <xf numFmtId="0" fontId="0" fillId="0" borderId="16" xfId="0" applyBorder="1" applyAlignment="1"/>
    <xf numFmtId="165" fontId="15" fillId="0" borderId="2" xfId="0" applyNumberFormat="1" applyFont="1" applyBorder="1" applyAlignment="1" applyProtection="1">
      <alignment horizontal="center"/>
      <protection locked="0"/>
    </xf>
    <xf numFmtId="164" fontId="15" fillId="0" borderId="30" xfId="0" quotePrefix="1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center"/>
    </xf>
    <xf numFmtId="0" fontId="0" fillId="0" borderId="20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right"/>
    </xf>
    <xf numFmtId="0" fontId="0" fillId="0" borderId="15" xfId="0" applyBorder="1" applyAlignment="1">
      <alignment horizontal="right"/>
    </xf>
    <xf numFmtId="164" fontId="2" fillId="0" borderId="15" xfId="0" applyNumberFormat="1" applyFont="1" applyBorder="1" applyAlignment="1"/>
    <xf numFmtId="0" fontId="6" fillId="0" borderId="14" xfId="0" applyFont="1" applyBorder="1" applyProtection="1"/>
    <xf numFmtId="0" fontId="6" fillId="0" borderId="15" xfId="0" applyFont="1" applyBorder="1" applyProtection="1"/>
    <xf numFmtId="0" fontId="6" fillId="0" borderId="16" xfId="0" applyFont="1" applyBorder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7" xfId="0" applyFont="1" applyBorder="1" applyProtection="1"/>
    <xf numFmtId="164" fontId="6" fillId="0" borderId="14" xfId="0" applyNumberFormat="1" applyFont="1" applyBorder="1" applyAlignment="1" applyProtection="1">
      <alignment horizontal="center"/>
    </xf>
    <xf numFmtId="164" fontId="6" fillId="0" borderId="15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left"/>
    </xf>
    <xf numFmtId="164" fontId="6" fillId="0" borderId="17" xfId="0" applyNumberFormat="1" applyFont="1" applyBorder="1" applyAlignment="1" applyProtection="1">
      <alignment horizontal="right"/>
    </xf>
    <xf numFmtId="164" fontId="6" fillId="0" borderId="8" xfId="0" applyNumberFormat="1" applyFont="1" applyBorder="1" applyAlignment="1" applyProtection="1">
      <alignment horizontal="right"/>
    </xf>
    <xf numFmtId="167" fontId="15" fillId="0" borderId="21" xfId="0" applyNumberFormat="1" applyFont="1" applyBorder="1" applyAlignment="1" applyProtection="1">
      <alignment horizontal="right"/>
      <protection locked="0"/>
    </xf>
    <xf numFmtId="167" fontId="15" fillId="0" borderId="10" xfId="0" applyNumberFormat="1" applyFont="1" applyBorder="1" applyAlignment="1" applyProtection="1">
      <alignment horizontal="right"/>
      <protection locked="0"/>
    </xf>
    <xf numFmtId="167" fontId="15" fillId="0" borderId="11" xfId="0" applyNumberFormat="1" applyFont="1" applyBorder="1" applyAlignment="1" applyProtection="1">
      <alignment horizontal="right"/>
      <protection locked="0"/>
    </xf>
    <xf numFmtId="0" fontId="25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0" borderId="7" xfId="0" applyFont="1" applyBorder="1" applyAlignment="1" applyProtection="1">
      <alignment horizontal="center"/>
    </xf>
    <xf numFmtId="49" fontId="15" fillId="0" borderId="28" xfId="0" applyNumberFormat="1" applyFont="1" applyBorder="1" applyAlignment="1" applyProtection="1">
      <alignment horizontal="center"/>
      <protection locked="0"/>
    </xf>
    <xf numFmtId="49" fontId="15" fillId="0" borderId="18" xfId="0" applyNumberFormat="1" applyFont="1" applyBorder="1" applyAlignment="1" applyProtection="1">
      <alignment horizontal="center"/>
      <protection locked="0"/>
    </xf>
    <xf numFmtId="49" fontId="15" fillId="0" borderId="29" xfId="0" applyNumberFormat="1" applyFont="1" applyBorder="1" applyAlignment="1" applyProtection="1">
      <alignment horizontal="center"/>
      <protection locked="0"/>
    </xf>
    <xf numFmtId="164" fontId="15" fillId="0" borderId="26" xfId="0" applyNumberFormat="1" applyFont="1" applyBorder="1" applyAlignment="1" applyProtection="1">
      <alignment horizontal="right"/>
      <protection locked="0"/>
    </xf>
    <xf numFmtId="0" fontId="24" fillId="0" borderId="1" xfId="0" applyFont="1" applyBorder="1" applyAlignment="1" applyProtection="1">
      <alignment horizontal="center"/>
    </xf>
    <xf numFmtId="0" fontId="26" fillId="0" borderId="3" xfId="0" applyFont="1" applyBorder="1" applyAlignment="1">
      <alignment horizontal="right"/>
    </xf>
    <xf numFmtId="0" fontId="8" fillId="0" borderId="3" xfId="0" applyFont="1" applyBorder="1" applyProtection="1"/>
    <xf numFmtId="0" fontId="20" fillId="0" borderId="3" xfId="0" applyFont="1" applyBorder="1" applyAlignment="1" applyProtection="1">
      <alignment horizontal="left"/>
    </xf>
    <xf numFmtId="0" fontId="8" fillId="0" borderId="3" xfId="0" applyFont="1" applyBorder="1"/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0" fillId="0" borderId="2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0" fillId="0" borderId="2" xfId="0" applyBorder="1" applyProtection="1"/>
    <xf numFmtId="0" fontId="5" fillId="0" borderId="14" xfId="0" applyFont="1" applyBorder="1" applyProtection="1"/>
    <xf numFmtId="0" fontId="5" fillId="0" borderId="15" xfId="0" applyFont="1" applyBorder="1" applyProtection="1"/>
    <xf numFmtId="0" fontId="5" fillId="0" borderId="16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168" fontId="15" fillId="0" borderId="12" xfId="0" applyNumberFormat="1" applyFont="1" applyBorder="1" applyAlignment="1" applyProtection="1">
      <alignment horizontal="right"/>
      <protection locked="0"/>
    </xf>
    <xf numFmtId="168" fontId="15" fillId="0" borderId="13" xfId="0" applyNumberFormat="1" applyFont="1" applyBorder="1" applyAlignment="1" applyProtection="1">
      <alignment horizontal="right"/>
      <protection locked="0"/>
    </xf>
    <xf numFmtId="168" fontId="15" fillId="0" borderId="22" xfId="0" applyNumberFormat="1" applyFont="1" applyBorder="1" applyAlignment="1" applyProtection="1">
      <alignment horizontal="right"/>
      <protection locked="0"/>
    </xf>
    <xf numFmtId="167" fontId="15" fillId="0" borderId="17" xfId="0" quotePrefix="1" applyNumberFormat="1" applyFont="1" applyBorder="1" applyAlignment="1" applyProtection="1">
      <alignment horizontal="right"/>
      <protection locked="0"/>
    </xf>
    <xf numFmtId="167" fontId="15" fillId="0" borderId="8" xfId="0" quotePrefix="1" applyNumberFormat="1" applyFont="1" applyBorder="1" applyAlignment="1" applyProtection="1">
      <alignment horizontal="right"/>
      <protection locked="0"/>
    </xf>
    <xf numFmtId="167" fontId="15" fillId="0" borderId="9" xfId="0" quotePrefix="1" applyNumberFormat="1" applyFont="1" applyBorder="1" applyAlignment="1" applyProtection="1">
      <alignment horizontal="right"/>
      <protection locked="0"/>
    </xf>
    <xf numFmtId="164" fontId="5" fillId="0" borderId="26" xfId="0" quotePrefix="1" applyNumberFormat="1" applyFont="1" applyBorder="1" applyAlignment="1" applyProtection="1">
      <alignment horizontal="right"/>
    </xf>
    <xf numFmtId="0" fontId="0" fillId="0" borderId="1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164" fontId="15" fillId="0" borderId="26" xfId="0" quotePrefix="1" applyNumberFormat="1" applyFont="1" applyBorder="1" applyAlignment="1" applyProtection="1">
      <alignment horizontal="right"/>
      <protection locked="0"/>
    </xf>
    <xf numFmtId="0" fontId="2" fillId="0" borderId="5" xfId="0" applyFont="1" applyBorder="1"/>
    <xf numFmtId="164" fontId="34" fillId="0" borderId="21" xfId="0" applyNumberFormat="1" applyFont="1" applyBorder="1" applyAlignment="1" applyProtection="1">
      <alignment horizontal="right"/>
      <protection locked="0"/>
    </xf>
    <xf numFmtId="164" fontId="34" fillId="0" borderId="10" xfId="0" applyNumberFormat="1" applyFont="1" applyBorder="1" applyAlignment="1" applyProtection="1">
      <alignment horizontal="right"/>
      <protection locked="0"/>
    </xf>
    <xf numFmtId="164" fontId="34" fillId="0" borderId="11" xfId="0" applyNumberFormat="1" applyFont="1" applyBorder="1" applyAlignment="1" applyProtection="1">
      <alignment horizontal="right"/>
      <protection locked="0"/>
    </xf>
    <xf numFmtId="164" fontId="15" fillId="0" borderId="20" xfId="0" applyNumberFormat="1" applyFont="1" applyBorder="1" applyAlignment="1" applyProtection="1">
      <alignment horizontal="left" vertical="top"/>
      <protection locked="0"/>
    </xf>
    <xf numFmtId="164" fontId="15" fillId="0" borderId="3" xfId="0" applyNumberFormat="1" applyFont="1" applyBorder="1" applyAlignment="1" applyProtection="1">
      <alignment horizontal="left" vertical="top"/>
      <protection locked="0"/>
    </xf>
    <xf numFmtId="164" fontId="15" fillId="0" borderId="4" xfId="0" applyNumberFormat="1" applyFont="1" applyBorder="1" applyAlignment="1" applyProtection="1">
      <alignment horizontal="left" vertical="top"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1" fontId="15" fillId="0" borderId="16" xfId="0" applyNumberFormat="1" applyFont="1" applyBorder="1" applyAlignment="1" applyProtection="1">
      <alignment horizontal="center"/>
      <protection locked="0"/>
    </xf>
    <xf numFmtId="1" fontId="15" fillId="0" borderId="14" xfId="0" applyNumberFormat="1" applyFont="1" applyBorder="1" applyAlignment="1" applyProtection="1">
      <alignment horizontal="center" vertical="justify" wrapText="1"/>
      <protection locked="0"/>
    </xf>
    <xf numFmtId="1" fontId="15" fillId="0" borderId="15" xfId="0" applyNumberFormat="1" applyFont="1" applyBorder="1" applyAlignment="1" applyProtection="1">
      <alignment horizontal="center" vertical="justify" wrapText="1"/>
      <protection locked="0"/>
    </xf>
    <xf numFmtId="1" fontId="15" fillId="0" borderId="16" xfId="0" applyNumberFormat="1" applyFont="1" applyBorder="1" applyAlignment="1" applyProtection="1">
      <alignment horizontal="center" vertical="justify" wrapText="1"/>
      <protection locked="0"/>
    </xf>
    <xf numFmtId="164" fontId="15" fillId="0" borderId="14" xfId="0" applyNumberFormat="1" applyFont="1" applyBorder="1" applyAlignment="1" applyProtection="1">
      <alignment horizontal="left"/>
      <protection locked="0"/>
    </xf>
    <xf numFmtId="164" fontId="15" fillId="0" borderId="15" xfId="0" applyNumberFormat="1" applyFont="1" applyBorder="1" applyAlignment="1" applyProtection="1">
      <alignment horizontal="left"/>
      <protection locked="0"/>
    </xf>
    <xf numFmtId="164" fontId="15" fillId="0" borderId="16" xfId="0" applyNumberFormat="1" applyFont="1" applyBorder="1" applyAlignment="1" applyProtection="1">
      <alignment horizontal="left"/>
      <protection locked="0"/>
    </xf>
    <xf numFmtId="0" fontId="15" fillId="0" borderId="14" xfId="0" applyNumberFormat="1" applyFont="1" applyBorder="1" applyAlignment="1" applyProtection="1">
      <alignment horizontal="center"/>
      <protection locked="0"/>
    </xf>
    <xf numFmtId="0" fontId="15" fillId="0" borderId="15" xfId="0" applyNumberFormat="1" applyFont="1" applyBorder="1" applyAlignment="1" applyProtection="1">
      <alignment horizontal="center"/>
      <protection locked="0"/>
    </xf>
    <xf numFmtId="0" fontId="15" fillId="0" borderId="16" xfId="0" applyNumberFormat="1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/>
      <protection locked="0"/>
    </xf>
    <xf numFmtId="164" fontId="15" fillId="0" borderId="14" xfId="0" applyNumberFormat="1" applyFont="1" applyBorder="1" applyAlignment="1" applyProtection="1">
      <alignment horizontal="left" vertical="top"/>
      <protection locked="0"/>
    </xf>
    <xf numFmtId="164" fontId="15" fillId="0" borderId="15" xfId="0" applyNumberFormat="1" applyFont="1" applyBorder="1" applyAlignment="1" applyProtection="1">
      <alignment horizontal="left" vertical="top"/>
      <protection locked="0"/>
    </xf>
    <xf numFmtId="164" fontId="15" fillId="0" borderId="16" xfId="0" applyNumberFormat="1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16" xfId="0" applyFont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16" xfId="0" applyBorder="1" applyAlignment="1" applyProtection="1">
      <alignment horizontal="center" vertical="top" wrapText="1"/>
    </xf>
    <xf numFmtId="49" fontId="17" fillId="0" borderId="14" xfId="0" applyNumberFormat="1" applyFont="1" applyBorder="1" applyAlignment="1" applyProtection="1">
      <alignment horizontal="center" vertical="center"/>
    </xf>
    <xf numFmtId="49" fontId="17" fillId="0" borderId="15" xfId="0" applyNumberFormat="1" applyFont="1" applyBorder="1" applyAlignment="1" applyProtection="1">
      <alignment horizontal="center" vertical="center"/>
    </xf>
    <xf numFmtId="49" fontId="17" fillId="0" borderId="16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25" fillId="0" borderId="1" xfId="0" applyFont="1" applyBorder="1" applyAlignment="1" applyProtection="1">
      <alignment horizontal="center" vertical="top" wrapText="1"/>
    </xf>
    <xf numFmtId="0" fontId="25" fillId="0" borderId="2" xfId="0" applyFont="1" applyBorder="1" applyAlignment="1" applyProtection="1">
      <alignment horizontal="center" vertical="top" wrapText="1"/>
    </xf>
    <xf numFmtId="0" fontId="25" fillId="0" borderId="7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24" fillId="0" borderId="1" xfId="0" applyFont="1" applyBorder="1" applyAlignment="1" applyProtection="1">
      <alignment horizontal="center" vertical="top" wrapText="1"/>
    </xf>
    <xf numFmtId="49" fontId="0" fillId="2" borderId="0" xfId="0" applyNumberFormat="1" applyFill="1" applyProtection="1"/>
    <xf numFmtId="49" fontId="0" fillId="2" borderId="20" xfId="0" applyNumberFormat="1" applyFill="1" applyBorder="1" applyProtection="1"/>
    <xf numFmtId="49" fontId="0" fillId="2" borderId="3" xfId="0" applyNumberFormat="1" applyFill="1" applyBorder="1" applyProtection="1"/>
    <xf numFmtId="49" fontId="4" fillId="2" borderId="20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</xf>
    <xf numFmtId="49" fontId="7" fillId="2" borderId="20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left"/>
    </xf>
    <xf numFmtId="49" fontId="6" fillId="2" borderId="0" xfId="0" applyNumberFormat="1" applyFont="1" applyFill="1" applyAlignment="1">
      <alignment horizontal="left" vertical="top" wrapText="1"/>
    </xf>
    <xf numFmtId="49" fontId="33" fillId="2" borderId="0" xfId="0" applyNumberFormat="1" applyFont="1" applyFill="1" applyAlignment="1">
      <alignment horizontal="left" vertical="top" wrapText="1"/>
    </xf>
    <xf numFmtId="49" fontId="30" fillId="2" borderId="0" xfId="0" applyNumberFormat="1" applyFont="1" applyFill="1" applyAlignment="1">
      <alignment horizontal="left" vertical="top" wrapText="1"/>
    </xf>
    <xf numFmtId="49" fontId="33" fillId="2" borderId="0" xfId="0" applyNumberFormat="1" applyFont="1" applyFill="1" applyAlignment="1">
      <alignment horizontal="left" vertical="center" wrapText="1"/>
    </xf>
    <xf numFmtId="49" fontId="33" fillId="2" borderId="0" xfId="0" applyNumberFormat="1" applyFont="1" applyFill="1" applyAlignment="1">
      <alignment horizontal="left" wrapText="1"/>
    </xf>
    <xf numFmtId="49" fontId="42" fillId="2" borderId="0" xfId="0" applyNumberFormat="1" applyFont="1" applyFill="1" applyAlignment="1">
      <alignment horizontal="left" vertical="top" wrapText="1"/>
    </xf>
    <xf numFmtId="49" fontId="6" fillId="2" borderId="0" xfId="0" applyNumberFormat="1" applyFont="1" applyFill="1" applyAlignment="1">
      <alignment horizontal="left" vertical="center" wrapText="1"/>
    </xf>
    <xf numFmtId="49" fontId="33" fillId="2" borderId="0" xfId="1" applyNumberFormat="1" applyFont="1" applyFill="1" applyAlignment="1" applyProtection="1">
      <alignment horizontal="left" vertical="top" wrapText="1"/>
    </xf>
    <xf numFmtId="49" fontId="41" fillId="2" borderId="0" xfId="1" applyNumberFormat="1" applyFont="1" applyFill="1" applyAlignment="1" applyProtection="1">
      <alignment horizontal="left" vertical="top" wrapText="1"/>
    </xf>
    <xf numFmtId="49" fontId="30" fillId="2" borderId="0" xfId="0" applyNumberFormat="1" applyFont="1" applyFill="1" applyAlignment="1">
      <alignment horizontal="left" vertical="top"/>
    </xf>
    <xf numFmtId="49" fontId="33" fillId="0" borderId="0" xfId="1" applyNumberFormat="1" applyFont="1" applyAlignment="1" applyProtection="1">
      <alignment horizontal="left" vertical="center" wrapText="1"/>
    </xf>
    <xf numFmtId="0" fontId="0" fillId="2" borderId="20" xfId="0" applyFill="1" applyBorder="1" applyProtection="1"/>
    <xf numFmtId="0" fontId="0" fillId="2" borderId="3" xfId="0" applyFill="1" applyBorder="1" applyProtection="1"/>
    <xf numFmtId="0" fontId="15" fillId="0" borderId="8" xfId="0" applyFont="1" applyBorder="1" applyAlignment="1" applyProtection="1">
      <alignment horizontal="left"/>
    </xf>
    <xf numFmtId="0" fontId="15" fillId="0" borderId="18" xfId="0" applyFont="1" applyBorder="1" applyAlignment="1" applyProtection="1">
      <alignment horizontal="left"/>
    </xf>
    <xf numFmtId="0" fontId="15" fillId="0" borderId="18" xfId="0" applyFont="1" applyBorder="1" applyAlignment="1" applyProtection="1">
      <alignment horizontal="right"/>
    </xf>
    <xf numFmtId="0" fontId="15" fillId="0" borderId="18" xfId="0" applyFont="1" applyBorder="1" applyAlignment="1" applyProtection="1"/>
    <xf numFmtId="0" fontId="15" fillId="0" borderId="13" xfId="0" applyFont="1" applyBorder="1" applyAlignment="1" applyProtection="1"/>
    <xf numFmtId="0" fontId="0" fillId="0" borderId="0" xfId="0" applyAlignment="1" applyProtection="1">
      <alignment horizontal="left"/>
    </xf>
    <xf numFmtId="0" fontId="15" fillId="0" borderId="13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20" xfId="0" applyFont="1" applyBorder="1" applyProtection="1"/>
    <xf numFmtId="49" fontId="15" fillId="0" borderId="12" xfId="0" applyNumberFormat="1" applyFont="1" applyBorder="1" applyAlignment="1" applyProtection="1">
      <alignment horizontal="center"/>
    </xf>
    <xf numFmtId="49" fontId="15" fillId="0" borderId="13" xfId="0" applyNumberFormat="1" applyFont="1" applyBorder="1" applyAlignment="1" applyProtection="1">
      <alignment horizontal="center"/>
    </xf>
    <xf numFmtId="49" fontId="15" fillId="0" borderId="22" xfId="0" applyNumberFormat="1" applyFont="1" applyBorder="1" applyAlignment="1" applyProtection="1">
      <alignment horizontal="center"/>
    </xf>
    <xf numFmtId="49" fontId="15" fillId="0" borderId="21" xfId="0" applyNumberFormat="1" applyFont="1" applyBorder="1" applyAlignment="1" applyProtection="1">
      <alignment horizontal="center"/>
    </xf>
    <xf numFmtId="49" fontId="15" fillId="0" borderId="10" xfId="0" applyNumberFormat="1" applyFont="1" applyBorder="1" applyAlignment="1" applyProtection="1">
      <alignment horizontal="center"/>
    </xf>
    <xf numFmtId="49" fontId="15" fillId="0" borderId="11" xfId="0" applyNumberFormat="1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1" fontId="15" fillId="0" borderId="8" xfId="0" applyNumberFormat="1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1" fontId="15" fillId="0" borderId="15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5" fillId="0" borderId="17" xfId="0" applyFont="1" applyBorder="1" applyProtection="1"/>
    <xf numFmtId="0" fontId="15" fillId="0" borderId="8" xfId="0" applyFont="1" applyBorder="1" applyProtection="1"/>
    <xf numFmtId="0" fontId="15" fillId="0" borderId="9" xfId="0" applyFont="1" applyBorder="1" applyProtection="1"/>
    <xf numFmtId="164" fontId="15" fillId="0" borderId="17" xfId="0" applyNumberFormat="1" applyFont="1" applyBorder="1" applyAlignment="1" applyProtection="1"/>
    <xf numFmtId="164" fontId="15" fillId="0" borderId="8" xfId="0" applyNumberFormat="1" applyFont="1" applyBorder="1" applyAlignment="1" applyProtection="1"/>
    <xf numFmtId="164" fontId="15" fillId="0" borderId="9" xfId="0" applyNumberFormat="1" applyFont="1" applyBorder="1" applyAlignment="1" applyProtection="1"/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164" fontId="15" fillId="0" borderId="12" xfId="0" applyNumberFormat="1" applyFont="1" applyBorder="1" applyAlignment="1" applyProtection="1"/>
    <xf numFmtId="164" fontId="15" fillId="0" borderId="13" xfId="0" applyNumberFormat="1" applyFont="1" applyBorder="1" applyAlignment="1" applyProtection="1"/>
    <xf numFmtId="164" fontId="15" fillId="0" borderId="22" xfId="0" applyNumberFormat="1" applyFont="1" applyBorder="1" applyAlignment="1" applyProtection="1"/>
    <xf numFmtId="0" fontId="15" fillId="0" borderId="12" xfId="0" applyFont="1" applyBorder="1" applyProtection="1"/>
    <xf numFmtId="0" fontId="15" fillId="0" borderId="13" xfId="0" applyFont="1" applyBorder="1" applyProtection="1"/>
    <xf numFmtId="0" fontId="15" fillId="0" borderId="22" xfId="0" applyFont="1" applyBorder="1" applyProtection="1"/>
    <xf numFmtId="164" fontId="15" fillId="0" borderId="23" xfId="0" applyNumberFormat="1" applyFont="1" applyBorder="1" applyAlignment="1" applyProtection="1"/>
    <xf numFmtId="164" fontId="15" fillId="0" borderId="19" xfId="0" applyNumberFormat="1" applyFont="1" applyBorder="1" applyAlignment="1" applyProtection="1"/>
    <xf numFmtId="164" fontId="15" fillId="0" borderId="24" xfId="0" applyNumberFormat="1" applyFont="1" applyBorder="1" applyAlignment="1" applyProtection="1"/>
    <xf numFmtId="0" fontId="33" fillId="0" borderId="14" xfId="0" applyFont="1" applyBorder="1" applyProtection="1"/>
    <xf numFmtId="0" fontId="33" fillId="0" borderId="15" xfId="0" applyFont="1" applyBorder="1" applyProtection="1"/>
    <xf numFmtId="0" fontId="33" fillId="0" borderId="16" xfId="0" applyFont="1" applyBorder="1" applyProtection="1"/>
    <xf numFmtId="164" fontId="6" fillId="0" borderId="14" xfId="0" applyNumberFormat="1" applyFont="1" applyBorder="1" applyAlignment="1" applyProtection="1">
      <alignment horizontal="right"/>
    </xf>
    <xf numFmtId="164" fontId="6" fillId="0" borderId="15" xfId="0" applyNumberFormat="1" applyFont="1" applyBorder="1" applyAlignment="1" applyProtection="1">
      <alignment horizontal="right"/>
    </xf>
    <xf numFmtId="164" fontId="6" fillId="0" borderId="16" xfId="0" applyNumberFormat="1" applyFont="1" applyBorder="1" applyAlignment="1" applyProtection="1">
      <alignment horizontal="right"/>
    </xf>
    <xf numFmtId="164" fontId="5" fillId="0" borderId="14" xfId="0" applyNumberFormat="1" applyFont="1" applyBorder="1" applyAlignment="1" applyProtection="1">
      <alignment horizontal="center"/>
    </xf>
    <xf numFmtId="164" fontId="5" fillId="0" borderId="16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left"/>
    </xf>
    <xf numFmtId="164" fontId="6" fillId="0" borderId="17" xfId="0" applyNumberFormat="1" applyFont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center"/>
    </xf>
    <xf numFmtId="164" fontId="15" fillId="0" borderId="8" xfId="0" applyNumberFormat="1" applyFont="1" applyBorder="1" applyAlignment="1" applyProtection="1">
      <alignment horizontal="center"/>
    </xf>
    <xf numFmtId="0" fontId="15" fillId="0" borderId="23" xfId="0" applyFont="1" applyBorder="1" applyProtection="1"/>
    <xf numFmtId="0" fontId="15" fillId="0" borderId="19" xfId="0" applyFont="1" applyBorder="1" applyProtection="1"/>
    <xf numFmtId="0" fontId="15" fillId="0" borderId="24" xfId="0" applyFont="1" applyBorder="1" applyProtection="1"/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right"/>
    </xf>
    <xf numFmtId="0" fontId="6" fillId="0" borderId="21" xfId="0" applyFont="1" applyBorder="1" applyProtection="1"/>
    <xf numFmtId="0" fontId="6" fillId="0" borderId="10" xfId="0" applyFont="1" applyBorder="1" applyProtection="1"/>
    <xf numFmtId="0" fontId="6" fillId="0" borderId="11" xfId="0" applyFont="1" applyBorder="1" applyProtection="1"/>
    <xf numFmtId="164" fontId="6" fillId="0" borderId="21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166" fontId="15" fillId="0" borderId="1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3" fillId="0" borderId="3" xfId="0" applyFont="1" applyBorder="1" applyAlignment="1" applyProtection="1"/>
    <xf numFmtId="0" fontId="39" fillId="0" borderId="0" xfId="0" applyFont="1" applyBorder="1" applyProtection="1"/>
    <xf numFmtId="0" fontId="39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/>
    </xf>
    <xf numFmtId="49" fontId="15" fillId="0" borderId="13" xfId="0" applyNumberFormat="1" applyFont="1" applyBorder="1" applyAlignment="1" applyProtection="1">
      <alignment horizontal="left"/>
    </xf>
    <xf numFmtId="0" fontId="8" fillId="0" borderId="0" xfId="0" applyFont="1" applyAlignment="1" applyProtection="1">
      <alignment vertical="top" wrapText="1"/>
    </xf>
    <xf numFmtId="0" fontId="8" fillId="0" borderId="6" xfId="0" applyFont="1" applyBorder="1" applyAlignment="1" applyProtection="1">
      <alignment vertical="top" wrapText="1"/>
    </xf>
    <xf numFmtId="49" fontId="15" fillId="0" borderId="18" xfId="0" applyNumberFormat="1" applyFont="1" applyBorder="1" applyAlignment="1" applyProtection="1">
      <alignment horizontal="left"/>
    </xf>
    <xf numFmtId="0" fontId="8" fillId="0" borderId="0" xfId="0" applyFont="1" applyAlignment="1" applyProtection="1"/>
    <xf numFmtId="0" fontId="12" fillId="0" borderId="0" xfId="0" applyFont="1" applyProtection="1"/>
    <xf numFmtId="0" fontId="12" fillId="0" borderId="3" xfId="0" applyFont="1" applyBorder="1" applyAlignment="1" applyProtection="1">
      <alignment horizontal="left"/>
    </xf>
    <xf numFmtId="0" fontId="19" fillId="0" borderId="8" xfId="0" applyFont="1" applyBorder="1" applyAlignment="1" applyProtection="1">
      <alignment horizontal="center"/>
    </xf>
    <xf numFmtId="0" fontId="8" fillId="0" borderId="0" xfId="0" applyFont="1" applyBorder="1" applyProtection="1"/>
    <xf numFmtId="0" fontId="26" fillId="0" borderId="0" xfId="0" applyFont="1" applyAlignment="1" applyProtection="1">
      <alignment horizontal="right"/>
    </xf>
    <xf numFmtId="49" fontId="15" fillId="0" borderId="17" xfId="0" applyNumberFormat="1" applyFont="1" applyBorder="1" applyAlignment="1" applyProtection="1">
      <alignment horizontal="center"/>
    </xf>
    <xf numFmtId="49" fontId="15" fillId="0" borderId="8" xfId="0" applyNumberFormat="1" applyFont="1" applyBorder="1" applyAlignment="1" applyProtection="1">
      <alignment horizontal="center"/>
    </xf>
    <xf numFmtId="49" fontId="15" fillId="0" borderId="9" xfId="0" applyNumberFormat="1" applyFont="1" applyBorder="1" applyAlignment="1" applyProtection="1">
      <alignment horizontal="center"/>
    </xf>
    <xf numFmtId="0" fontId="2" fillId="0" borderId="27" xfId="0" applyFont="1" applyBorder="1" applyProtection="1"/>
    <xf numFmtId="0" fontId="0" fillId="0" borderId="27" xfId="0" applyBorder="1" applyProtection="1"/>
    <xf numFmtId="49" fontId="15" fillId="0" borderId="27" xfId="0" applyNumberFormat="1" applyFont="1" applyBorder="1" applyAlignment="1" applyProtection="1">
      <alignment horizontal="center"/>
    </xf>
    <xf numFmtId="0" fontId="2" fillId="0" borderId="5" xfId="0" applyFont="1" applyBorder="1" applyProtection="1"/>
    <xf numFmtId="49" fontId="29" fillId="2" borderId="13" xfId="0" applyNumberFormat="1" applyFont="1" applyFill="1" applyBorder="1" applyAlignment="1" applyProtection="1">
      <alignment horizontal="center"/>
    </xf>
    <xf numFmtId="49" fontId="29" fillId="2" borderId="22" xfId="0" applyNumberFormat="1" applyFont="1" applyFill="1" applyBorder="1" applyAlignment="1" applyProtection="1">
      <alignment horizontal="center"/>
    </xf>
    <xf numFmtId="49" fontId="39" fillId="2" borderId="13" xfId="0" applyNumberFormat="1" applyFont="1" applyFill="1" applyBorder="1" applyAlignment="1" applyProtection="1">
      <alignment horizontal="center"/>
    </xf>
    <xf numFmtId="1" fontId="34" fillId="2" borderId="13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49" fontId="29" fillId="2" borderId="2" xfId="0" applyNumberFormat="1" applyFont="1" applyFill="1" applyBorder="1" applyAlignment="1" applyProtection="1">
      <alignment horizontal="left"/>
    </xf>
    <xf numFmtId="49" fontId="29" fillId="2" borderId="7" xfId="0" applyNumberFormat="1" applyFont="1" applyFill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164" fontId="15" fillId="0" borderId="17" xfId="0" applyNumberFormat="1" applyFont="1" applyBorder="1" applyAlignment="1" applyProtection="1">
      <alignment horizontal="right"/>
    </xf>
    <xf numFmtId="164" fontId="15" fillId="0" borderId="8" xfId="0" applyNumberFormat="1" applyFont="1" applyBorder="1" applyAlignment="1" applyProtection="1">
      <alignment horizontal="right"/>
    </xf>
    <xf numFmtId="164" fontId="15" fillId="0" borderId="9" xfId="0" applyNumberFormat="1" applyFont="1" applyBorder="1" applyAlignment="1" applyProtection="1">
      <alignment horizontal="right"/>
    </xf>
    <xf numFmtId="164" fontId="15" fillId="0" borderId="12" xfId="0" applyNumberFormat="1" applyFont="1" applyBorder="1" applyAlignment="1" applyProtection="1">
      <alignment horizontal="right"/>
    </xf>
    <xf numFmtId="164" fontId="15" fillId="0" borderId="13" xfId="0" applyNumberFormat="1" applyFont="1" applyBorder="1" applyAlignment="1" applyProtection="1">
      <alignment horizontal="right"/>
    </xf>
    <xf numFmtId="164" fontId="15" fillId="0" borderId="22" xfId="0" applyNumberFormat="1" applyFont="1" applyBorder="1" applyAlignment="1" applyProtection="1">
      <alignment horizontal="right"/>
    </xf>
    <xf numFmtId="164" fontId="34" fillId="0" borderId="12" xfId="0" applyNumberFormat="1" applyFont="1" applyBorder="1" applyAlignment="1" applyProtection="1">
      <alignment horizontal="right"/>
    </xf>
    <xf numFmtId="164" fontId="34" fillId="0" borderId="13" xfId="0" applyNumberFormat="1" applyFont="1" applyBorder="1" applyAlignment="1" applyProtection="1">
      <alignment horizontal="right"/>
    </xf>
    <xf numFmtId="164" fontId="34" fillId="0" borderId="22" xfId="0" applyNumberFormat="1" applyFont="1" applyBorder="1" applyAlignment="1" applyProtection="1">
      <alignment horizontal="right"/>
    </xf>
    <xf numFmtId="164" fontId="34" fillId="0" borderId="17" xfId="0" applyNumberFormat="1" applyFont="1" applyBorder="1" applyAlignment="1" applyProtection="1">
      <alignment horizontal="right"/>
    </xf>
    <xf numFmtId="164" fontId="34" fillId="0" borderId="8" xfId="0" applyNumberFormat="1" applyFont="1" applyBorder="1" applyAlignment="1" applyProtection="1">
      <alignment horizontal="right"/>
    </xf>
    <xf numFmtId="164" fontId="34" fillId="0" borderId="9" xfId="0" applyNumberFormat="1" applyFont="1" applyBorder="1" applyAlignment="1" applyProtection="1">
      <alignment horizontal="right"/>
    </xf>
    <xf numFmtId="0" fontId="15" fillId="0" borderId="21" xfId="0" applyFont="1" applyBorder="1" applyProtection="1"/>
    <xf numFmtId="0" fontId="15" fillId="0" borderId="10" xfId="0" applyFont="1" applyBorder="1" applyProtection="1"/>
    <xf numFmtId="0" fontId="15" fillId="0" borderId="11" xfId="0" applyFont="1" applyBorder="1" applyProtection="1"/>
    <xf numFmtId="164" fontId="15" fillId="0" borderId="21" xfId="0" applyNumberFormat="1" applyFont="1" applyBorder="1" applyAlignment="1" applyProtection="1">
      <alignment horizontal="right"/>
    </xf>
    <xf numFmtId="164" fontId="15" fillId="0" borderId="10" xfId="0" applyNumberFormat="1" applyFont="1" applyBorder="1" applyAlignment="1" applyProtection="1">
      <alignment horizontal="right"/>
    </xf>
    <xf numFmtId="164" fontId="15" fillId="0" borderId="11" xfId="0" applyNumberFormat="1" applyFont="1" applyBorder="1" applyAlignment="1" applyProtection="1">
      <alignment horizontal="right"/>
    </xf>
    <xf numFmtId="164" fontId="34" fillId="0" borderId="21" xfId="0" applyNumberFormat="1" applyFont="1" applyBorder="1" applyAlignment="1" applyProtection="1">
      <alignment horizontal="right"/>
    </xf>
    <xf numFmtId="164" fontId="34" fillId="0" borderId="10" xfId="0" applyNumberFormat="1" applyFont="1" applyBorder="1" applyAlignment="1" applyProtection="1">
      <alignment horizontal="right"/>
    </xf>
    <xf numFmtId="164" fontId="34" fillId="0" borderId="11" xfId="0" applyNumberFormat="1" applyFont="1" applyBorder="1" applyAlignment="1" applyProtection="1">
      <alignment horizontal="right"/>
    </xf>
    <xf numFmtId="164" fontId="15" fillId="0" borderId="23" xfId="0" applyNumberFormat="1" applyFont="1" applyBorder="1" applyAlignment="1" applyProtection="1">
      <alignment horizontal="right"/>
    </xf>
    <xf numFmtId="164" fontId="15" fillId="0" borderId="19" xfId="0" applyNumberFormat="1" applyFont="1" applyBorder="1" applyAlignment="1" applyProtection="1">
      <alignment horizontal="right"/>
    </xf>
    <xf numFmtId="164" fontId="15" fillId="0" borderId="24" xfId="0" applyNumberFormat="1" applyFont="1" applyBorder="1" applyAlignment="1" applyProtection="1">
      <alignment horizontal="right"/>
    </xf>
    <xf numFmtId="0" fontId="11" fillId="0" borderId="5" xfId="0" applyFont="1" applyBorder="1" applyProtection="1"/>
    <xf numFmtId="0" fontId="11" fillId="0" borderId="0" xfId="0" applyFont="1" applyBorder="1" applyProtection="1"/>
    <xf numFmtId="0" fontId="11" fillId="0" borderId="6" xfId="0" applyFont="1" applyBorder="1" applyProtection="1"/>
    <xf numFmtId="49" fontId="15" fillId="0" borderId="28" xfId="0" applyNumberFormat="1" applyFont="1" applyBorder="1" applyAlignment="1" applyProtection="1">
      <alignment horizontal="center"/>
    </xf>
    <xf numFmtId="49" fontId="15" fillId="0" borderId="18" xfId="0" applyNumberFormat="1" applyFont="1" applyBorder="1" applyAlignment="1" applyProtection="1">
      <alignment horizontal="center"/>
    </xf>
    <xf numFmtId="49" fontId="15" fillId="0" borderId="29" xfId="0" applyNumberFormat="1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2" borderId="2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34" fillId="0" borderId="17" xfId="0" applyFont="1" applyBorder="1" applyProtection="1"/>
    <xf numFmtId="0" fontId="34" fillId="0" borderId="8" xfId="0" applyFont="1" applyBorder="1" applyProtection="1"/>
    <xf numFmtId="0" fontId="34" fillId="0" borderId="9" xfId="0" applyFont="1" applyBorder="1" applyProtection="1"/>
    <xf numFmtId="164" fontId="15" fillId="0" borderId="26" xfId="0" applyNumberFormat="1" applyFont="1" applyBorder="1" applyAlignment="1" applyProtection="1">
      <alignment horizontal="right"/>
    </xf>
    <xf numFmtId="164" fontId="15" fillId="0" borderId="26" xfId="0" quotePrefix="1" applyNumberFormat="1" applyFont="1" applyBorder="1" applyAlignment="1" applyProtection="1">
      <alignment horizontal="right"/>
    </xf>
    <xf numFmtId="167" fontId="15" fillId="0" borderId="17" xfId="0" quotePrefix="1" applyNumberFormat="1" applyFont="1" applyBorder="1" applyAlignment="1" applyProtection="1">
      <alignment horizontal="right"/>
    </xf>
    <xf numFmtId="167" fontId="15" fillId="0" borderId="8" xfId="0" quotePrefix="1" applyNumberFormat="1" applyFont="1" applyBorder="1" applyAlignment="1" applyProtection="1">
      <alignment horizontal="right"/>
    </xf>
    <xf numFmtId="167" fontId="15" fillId="0" borderId="9" xfId="0" quotePrefix="1" applyNumberFormat="1" applyFont="1" applyBorder="1" applyAlignment="1" applyProtection="1">
      <alignment horizontal="right"/>
    </xf>
    <xf numFmtId="164" fontId="15" fillId="0" borderId="25" xfId="0" quotePrefix="1" applyNumberFormat="1" applyFont="1" applyBorder="1" applyAlignment="1" applyProtection="1">
      <alignment horizontal="right"/>
    </xf>
    <xf numFmtId="164" fontId="15" fillId="0" borderId="25" xfId="0" applyNumberFormat="1" applyFont="1" applyBorder="1" applyAlignment="1" applyProtection="1">
      <alignment horizontal="right"/>
    </xf>
    <xf numFmtId="168" fontId="15" fillId="0" borderId="12" xfId="0" applyNumberFormat="1" applyFont="1" applyBorder="1" applyAlignment="1" applyProtection="1">
      <alignment horizontal="right"/>
    </xf>
    <xf numFmtId="168" fontId="15" fillId="0" borderId="13" xfId="0" applyNumberFormat="1" applyFont="1" applyBorder="1" applyAlignment="1" applyProtection="1">
      <alignment horizontal="right"/>
    </xf>
    <xf numFmtId="168" fontId="15" fillId="0" borderId="22" xfId="0" applyNumberFormat="1" applyFont="1" applyBorder="1" applyAlignment="1" applyProtection="1">
      <alignment horizontal="right"/>
    </xf>
    <xf numFmtId="167" fontId="15" fillId="0" borderId="12" xfId="0" applyNumberFormat="1" applyFont="1" applyBorder="1" applyAlignment="1" applyProtection="1">
      <alignment horizontal="right"/>
    </xf>
    <xf numFmtId="167" fontId="15" fillId="0" borderId="13" xfId="0" applyNumberFormat="1" applyFont="1" applyBorder="1" applyAlignment="1" applyProtection="1">
      <alignment horizontal="right"/>
    </xf>
    <xf numFmtId="167" fontId="15" fillId="0" borderId="22" xfId="0" applyNumberFormat="1" applyFont="1" applyBorder="1" applyAlignment="1" applyProtection="1">
      <alignment horizontal="right"/>
    </xf>
    <xf numFmtId="167" fontId="15" fillId="0" borderId="21" xfId="0" applyNumberFormat="1" applyFont="1" applyBorder="1" applyAlignment="1" applyProtection="1">
      <alignment horizontal="right"/>
    </xf>
    <xf numFmtId="167" fontId="15" fillId="0" borderId="10" xfId="0" applyNumberFormat="1" applyFont="1" applyBorder="1" applyAlignment="1" applyProtection="1">
      <alignment horizontal="right"/>
    </xf>
    <xf numFmtId="167" fontId="15" fillId="0" borderId="11" xfId="0" applyNumberFormat="1" applyFont="1" applyBorder="1" applyAlignment="1" applyProtection="1">
      <alignment horizontal="right"/>
    </xf>
    <xf numFmtId="164" fontId="15" fillId="0" borderId="30" xfId="0" quotePrefix="1" applyNumberFormat="1" applyFont="1" applyBorder="1" applyAlignment="1" applyProtection="1">
      <alignment horizontal="right"/>
    </xf>
    <xf numFmtId="164" fontId="15" fillId="0" borderId="30" xfId="0" applyNumberFormat="1" applyFont="1" applyBorder="1" applyAlignment="1" applyProtection="1">
      <alignment horizontal="right"/>
    </xf>
    <xf numFmtId="0" fontId="0" fillId="0" borderId="15" xfId="0" applyBorder="1" applyAlignment="1" applyProtection="1"/>
    <xf numFmtId="0" fontId="0" fillId="0" borderId="16" xfId="0" applyBorder="1" applyAlignment="1" applyProtection="1"/>
    <xf numFmtId="164" fontId="2" fillId="0" borderId="15" xfId="0" applyNumberFormat="1" applyFont="1" applyBorder="1" applyAlignment="1" applyProtection="1"/>
    <xf numFmtId="0" fontId="0" fillId="0" borderId="15" xfId="0" applyBorder="1" applyAlignment="1" applyProtection="1">
      <alignment horizontal="right"/>
    </xf>
    <xf numFmtId="165" fontId="15" fillId="0" borderId="2" xfId="0" applyNumberFormat="1" applyFont="1" applyBorder="1" applyAlignment="1" applyProtection="1">
      <alignment horizontal="center"/>
    </xf>
    <xf numFmtId="0" fontId="26" fillId="0" borderId="3" xfId="0" applyFont="1" applyBorder="1" applyAlignment="1" applyProtection="1">
      <alignment horizontal="right"/>
    </xf>
  </cellXfs>
  <cellStyles count="2">
    <cellStyle name="Link" xfId="1" builtinId="8"/>
    <cellStyle name="Standard" xfId="0" builtinId="0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50021"/>
      <color rgb="FFFFCCCC"/>
      <color rgb="FFFF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53340</xdr:rowOff>
        </xdr:from>
        <xdr:to>
          <xdr:col>5</xdr:col>
          <xdr:colOff>22860</xdr:colOff>
          <xdr:row>10</xdr:row>
          <xdr:rowOff>22860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220980</xdr:rowOff>
        </xdr:from>
        <xdr:to>
          <xdr:col>5</xdr:col>
          <xdr:colOff>22860</xdr:colOff>
          <xdr:row>11</xdr:row>
          <xdr:rowOff>30480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137160</xdr:rowOff>
        </xdr:from>
        <xdr:to>
          <xdr:col>5</xdr:col>
          <xdr:colOff>22860</xdr:colOff>
          <xdr:row>12</xdr:row>
          <xdr:rowOff>30480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137160</xdr:rowOff>
        </xdr:from>
        <xdr:to>
          <xdr:col>5</xdr:col>
          <xdr:colOff>22860</xdr:colOff>
          <xdr:row>13</xdr:row>
          <xdr:rowOff>30480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129540</xdr:rowOff>
        </xdr:from>
        <xdr:to>
          <xdr:col>5</xdr:col>
          <xdr:colOff>22860</xdr:colOff>
          <xdr:row>14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16</xdr:row>
          <xdr:rowOff>0</xdr:rowOff>
        </xdr:from>
        <xdr:to>
          <xdr:col>62</xdr:col>
          <xdr:colOff>15240</xdr:colOff>
          <xdr:row>17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22860</xdr:colOff>
          <xdr:row>49</xdr:row>
          <xdr:rowOff>38100</xdr:rowOff>
        </xdr:from>
        <xdr:to>
          <xdr:col>94</xdr:col>
          <xdr:colOff>38100</xdr:colOff>
          <xdr:row>50</xdr:row>
          <xdr:rowOff>30480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40</xdr:row>
          <xdr:rowOff>205740</xdr:rowOff>
        </xdr:from>
        <xdr:to>
          <xdr:col>96</xdr:col>
          <xdr:colOff>22860</xdr:colOff>
          <xdr:row>42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53340</xdr:colOff>
          <xdr:row>40</xdr:row>
          <xdr:rowOff>205740</xdr:rowOff>
        </xdr:from>
        <xdr:to>
          <xdr:col>103</xdr:col>
          <xdr:colOff>15240</xdr:colOff>
          <xdr:row>42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57150</xdr:colOff>
      <xdr:row>2</xdr:row>
      <xdr:rowOff>19050</xdr:rowOff>
    </xdr:from>
    <xdr:to>
      <xdr:col>12</xdr:col>
      <xdr:colOff>38100</xdr:colOff>
      <xdr:row>3</xdr:row>
      <xdr:rowOff>47625</xdr:rowOff>
    </xdr:to>
    <xdr:pic>
      <xdr:nvPicPr>
        <xdr:cNvPr id="354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19050</xdr:rowOff>
    </xdr:from>
    <xdr:to>
      <xdr:col>17</xdr:col>
      <xdr:colOff>38100</xdr:colOff>
      <xdr:row>3</xdr:row>
      <xdr:rowOff>47625</xdr:rowOff>
    </xdr:to>
    <xdr:pic>
      <xdr:nvPicPr>
        <xdr:cNvPr id="3542" name="Grafik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7</xdr:col>
      <xdr:colOff>38100</xdr:colOff>
      <xdr:row>3</xdr:row>
      <xdr:rowOff>47625</xdr:rowOff>
    </xdr:to>
    <xdr:pic>
      <xdr:nvPicPr>
        <xdr:cNvPr id="3543" name="Grafik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35</xdr:row>
          <xdr:rowOff>0</xdr:rowOff>
        </xdr:from>
        <xdr:to>
          <xdr:col>62</xdr:col>
          <xdr:colOff>15240</xdr:colOff>
          <xdr:row>36</xdr:row>
          <xdr:rowOff>22860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35</xdr:row>
          <xdr:rowOff>0</xdr:rowOff>
        </xdr:from>
        <xdr:to>
          <xdr:col>62</xdr:col>
          <xdr:colOff>15240</xdr:colOff>
          <xdr:row>36</xdr:row>
          <xdr:rowOff>22860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7</xdr:row>
          <xdr:rowOff>30480</xdr:rowOff>
        </xdr:from>
        <xdr:to>
          <xdr:col>62</xdr:col>
          <xdr:colOff>15240</xdr:colOff>
          <xdr:row>8</xdr:row>
          <xdr:rowOff>22860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</xdr:row>
          <xdr:rowOff>144780</xdr:rowOff>
        </xdr:from>
        <xdr:to>
          <xdr:col>5</xdr:col>
          <xdr:colOff>30480</xdr:colOff>
          <xdr:row>6</xdr:row>
          <xdr:rowOff>22860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16</xdr:row>
          <xdr:rowOff>137160</xdr:rowOff>
        </xdr:from>
        <xdr:to>
          <xdr:col>41</xdr:col>
          <xdr:colOff>38100</xdr:colOff>
          <xdr:row>18</xdr:row>
          <xdr:rowOff>30480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16</xdr:row>
          <xdr:rowOff>137160</xdr:rowOff>
        </xdr:from>
        <xdr:to>
          <xdr:col>65</xdr:col>
          <xdr:colOff>38100</xdr:colOff>
          <xdr:row>18</xdr:row>
          <xdr:rowOff>30480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16</xdr:row>
          <xdr:rowOff>137160</xdr:rowOff>
        </xdr:from>
        <xdr:to>
          <xdr:col>89</xdr:col>
          <xdr:colOff>38100</xdr:colOff>
          <xdr:row>18</xdr:row>
          <xdr:rowOff>30480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2</xdr:row>
      <xdr:rowOff>28575</xdr:rowOff>
    </xdr:from>
    <xdr:to>
      <xdr:col>7</xdr:col>
      <xdr:colOff>28575</xdr:colOff>
      <xdr:row>3</xdr:row>
      <xdr:rowOff>57150</xdr:rowOff>
    </xdr:to>
    <xdr:pic>
      <xdr:nvPicPr>
        <xdr:cNvPr id="4589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95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</xdr:row>
      <xdr:rowOff>28575</xdr:rowOff>
    </xdr:from>
    <xdr:to>
      <xdr:col>12</xdr:col>
      <xdr:colOff>28575</xdr:colOff>
      <xdr:row>3</xdr:row>
      <xdr:rowOff>57150</xdr:rowOff>
    </xdr:to>
    <xdr:pic>
      <xdr:nvPicPr>
        <xdr:cNvPr id="4590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095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28575</xdr:rowOff>
    </xdr:from>
    <xdr:to>
      <xdr:col>17</xdr:col>
      <xdr:colOff>28575</xdr:colOff>
      <xdr:row>3</xdr:row>
      <xdr:rowOff>57150</xdr:rowOff>
    </xdr:to>
    <xdr:pic>
      <xdr:nvPicPr>
        <xdr:cNvPr id="4591" name="Grafik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095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17</xdr:row>
          <xdr:rowOff>137160</xdr:rowOff>
        </xdr:from>
        <xdr:to>
          <xdr:col>41</xdr:col>
          <xdr:colOff>38100</xdr:colOff>
          <xdr:row>19</xdr:row>
          <xdr:rowOff>15240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17</xdr:row>
          <xdr:rowOff>137160</xdr:rowOff>
        </xdr:from>
        <xdr:to>
          <xdr:col>65</xdr:col>
          <xdr:colOff>38100</xdr:colOff>
          <xdr:row>19</xdr:row>
          <xdr:rowOff>15240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17</xdr:row>
          <xdr:rowOff>137160</xdr:rowOff>
        </xdr:from>
        <xdr:to>
          <xdr:col>89</xdr:col>
          <xdr:colOff>38100</xdr:colOff>
          <xdr:row>19</xdr:row>
          <xdr:rowOff>15240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60960</xdr:colOff>
          <xdr:row>44</xdr:row>
          <xdr:rowOff>137160</xdr:rowOff>
        </xdr:from>
        <xdr:to>
          <xdr:col>41</xdr:col>
          <xdr:colOff>30480</xdr:colOff>
          <xdr:row>46</xdr:row>
          <xdr:rowOff>30480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60960</xdr:colOff>
          <xdr:row>44</xdr:row>
          <xdr:rowOff>137160</xdr:rowOff>
        </xdr:from>
        <xdr:to>
          <xdr:col>53</xdr:col>
          <xdr:colOff>30480</xdr:colOff>
          <xdr:row>46</xdr:row>
          <xdr:rowOff>30480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53340</xdr:colOff>
          <xdr:row>44</xdr:row>
          <xdr:rowOff>137160</xdr:rowOff>
        </xdr:from>
        <xdr:to>
          <xdr:col>65</xdr:col>
          <xdr:colOff>22860</xdr:colOff>
          <xdr:row>46</xdr:row>
          <xdr:rowOff>22860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44</xdr:row>
          <xdr:rowOff>144780</xdr:rowOff>
        </xdr:from>
        <xdr:to>
          <xdr:col>77</xdr:col>
          <xdr:colOff>30480</xdr:colOff>
          <xdr:row>46</xdr:row>
          <xdr:rowOff>30480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44</xdr:row>
          <xdr:rowOff>137160</xdr:rowOff>
        </xdr:from>
        <xdr:to>
          <xdr:col>89</xdr:col>
          <xdr:colOff>30480</xdr:colOff>
          <xdr:row>46</xdr:row>
          <xdr:rowOff>30480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44</xdr:row>
          <xdr:rowOff>137160</xdr:rowOff>
        </xdr:from>
        <xdr:to>
          <xdr:col>101</xdr:col>
          <xdr:colOff>30480</xdr:colOff>
          <xdr:row>46</xdr:row>
          <xdr:rowOff>30480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7</xdr:row>
          <xdr:rowOff>30480</xdr:rowOff>
        </xdr:from>
        <xdr:to>
          <xdr:col>62</xdr:col>
          <xdr:colOff>15240</xdr:colOff>
          <xdr:row>8</xdr:row>
          <xdr:rowOff>22860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30</xdr:row>
          <xdr:rowOff>30480</xdr:rowOff>
        </xdr:from>
        <xdr:to>
          <xdr:col>62</xdr:col>
          <xdr:colOff>15240</xdr:colOff>
          <xdr:row>31</xdr:row>
          <xdr:rowOff>22860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2</xdr:row>
      <xdr:rowOff>19050</xdr:rowOff>
    </xdr:from>
    <xdr:to>
      <xdr:col>7</xdr:col>
      <xdr:colOff>38100</xdr:colOff>
      <xdr:row>3</xdr:row>
      <xdr:rowOff>47625</xdr:rowOff>
    </xdr:to>
    <xdr:pic>
      <xdr:nvPicPr>
        <xdr:cNvPr id="10667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</xdr:row>
      <xdr:rowOff>19050</xdr:rowOff>
    </xdr:from>
    <xdr:to>
      <xdr:col>12</xdr:col>
      <xdr:colOff>38100</xdr:colOff>
      <xdr:row>3</xdr:row>
      <xdr:rowOff>47625</xdr:rowOff>
    </xdr:to>
    <xdr:pic>
      <xdr:nvPicPr>
        <xdr:cNvPr id="10668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19050</xdr:rowOff>
    </xdr:from>
    <xdr:to>
      <xdr:col>17</xdr:col>
      <xdr:colOff>38100</xdr:colOff>
      <xdr:row>3</xdr:row>
      <xdr:rowOff>47625</xdr:rowOff>
    </xdr:to>
    <xdr:pic>
      <xdr:nvPicPr>
        <xdr:cNvPr id="10669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2</xdr:row>
      <xdr:rowOff>19050</xdr:rowOff>
    </xdr:from>
    <xdr:to>
      <xdr:col>12</xdr:col>
      <xdr:colOff>38100</xdr:colOff>
      <xdr:row>3</xdr:row>
      <xdr:rowOff>47625</xdr:rowOff>
    </xdr:to>
    <xdr:pic>
      <xdr:nvPicPr>
        <xdr:cNvPr id="15814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19050</xdr:rowOff>
    </xdr:from>
    <xdr:to>
      <xdr:col>17</xdr:col>
      <xdr:colOff>38100</xdr:colOff>
      <xdr:row>3</xdr:row>
      <xdr:rowOff>47625</xdr:rowOff>
    </xdr:to>
    <xdr:pic>
      <xdr:nvPicPr>
        <xdr:cNvPr id="15815" name="Grafik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7</xdr:col>
      <xdr:colOff>38100</xdr:colOff>
      <xdr:row>3</xdr:row>
      <xdr:rowOff>47625</xdr:rowOff>
    </xdr:to>
    <xdr:pic>
      <xdr:nvPicPr>
        <xdr:cNvPr id="15816" name="Grafik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5</xdr:row>
          <xdr:rowOff>0</xdr:rowOff>
        </xdr:from>
        <xdr:to>
          <xdr:col>57</xdr:col>
          <xdr:colOff>0</xdr:colOff>
          <xdr:row>6</xdr:row>
          <xdr:rowOff>99060</xdr:rowOff>
        </xdr:to>
        <xdr:sp macro="" textlink="">
          <xdr:nvSpPr>
            <xdr:cNvPr id="15488" name="Check Box 128" hidden="1">
              <a:extLst>
                <a:ext uri="{63B3BB69-23CF-44E3-9099-C40C66FF867C}">
                  <a14:compatExt spid="_x0000_s15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5</xdr:row>
          <xdr:rowOff>0</xdr:rowOff>
        </xdr:from>
        <xdr:to>
          <xdr:col>57</xdr:col>
          <xdr:colOff>0</xdr:colOff>
          <xdr:row>6</xdr:row>
          <xdr:rowOff>99060</xdr:rowOff>
        </xdr:to>
        <xdr:sp macro="" textlink="">
          <xdr:nvSpPr>
            <xdr:cNvPr id="15489" name="Check Box 129" hidden="1">
              <a:extLst>
                <a:ext uri="{63B3BB69-23CF-44E3-9099-C40C66FF867C}">
                  <a14:compatExt spid="_x0000_s15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53340</xdr:rowOff>
        </xdr:from>
        <xdr:to>
          <xdr:col>5</xdr:col>
          <xdr:colOff>22860</xdr:colOff>
          <xdr:row>10</xdr:row>
          <xdr:rowOff>38100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220980</xdr:rowOff>
        </xdr:from>
        <xdr:to>
          <xdr:col>5</xdr:col>
          <xdr:colOff>22860</xdr:colOff>
          <xdr:row>11</xdr:row>
          <xdr:rowOff>53340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137160</xdr:rowOff>
        </xdr:from>
        <xdr:to>
          <xdr:col>5</xdr:col>
          <xdr:colOff>22860</xdr:colOff>
          <xdr:row>12</xdr:row>
          <xdr:rowOff>30480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137160</xdr:rowOff>
        </xdr:from>
        <xdr:to>
          <xdr:col>5</xdr:col>
          <xdr:colOff>22860</xdr:colOff>
          <xdr:row>13</xdr:row>
          <xdr:rowOff>30480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129540</xdr:rowOff>
        </xdr:from>
        <xdr:to>
          <xdr:col>5</xdr:col>
          <xdr:colOff>22860</xdr:colOff>
          <xdr:row>14</xdr:row>
          <xdr:rowOff>22860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16</xdr:row>
          <xdr:rowOff>0</xdr:rowOff>
        </xdr:from>
        <xdr:to>
          <xdr:col>62</xdr:col>
          <xdr:colOff>15240</xdr:colOff>
          <xdr:row>17</xdr:row>
          <xdr:rowOff>22860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22860</xdr:colOff>
          <xdr:row>49</xdr:row>
          <xdr:rowOff>38100</xdr:rowOff>
        </xdr:from>
        <xdr:to>
          <xdr:col>94</xdr:col>
          <xdr:colOff>38100</xdr:colOff>
          <xdr:row>50</xdr:row>
          <xdr:rowOff>99060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0</xdr:colOff>
          <xdr:row>40</xdr:row>
          <xdr:rowOff>205740</xdr:rowOff>
        </xdr:from>
        <xdr:to>
          <xdr:col>96</xdr:col>
          <xdr:colOff>22860</xdr:colOff>
          <xdr:row>42</xdr:row>
          <xdr:rowOff>60960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53340</xdr:colOff>
          <xdr:row>40</xdr:row>
          <xdr:rowOff>205740</xdr:rowOff>
        </xdr:from>
        <xdr:to>
          <xdr:col>103</xdr:col>
          <xdr:colOff>15240</xdr:colOff>
          <xdr:row>42</xdr:row>
          <xdr:rowOff>60960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57150</xdr:colOff>
      <xdr:row>2</xdr:row>
      <xdr:rowOff>19050</xdr:rowOff>
    </xdr:from>
    <xdr:to>
      <xdr:col>12</xdr:col>
      <xdr:colOff>38100</xdr:colOff>
      <xdr:row>3</xdr:row>
      <xdr:rowOff>47625</xdr:rowOff>
    </xdr:to>
    <xdr:pic>
      <xdr:nvPicPr>
        <xdr:cNvPr id="1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19050</xdr:rowOff>
    </xdr:from>
    <xdr:to>
      <xdr:col>17</xdr:col>
      <xdr:colOff>38100</xdr:colOff>
      <xdr:row>3</xdr:row>
      <xdr:rowOff>47625</xdr:rowOff>
    </xdr:to>
    <xdr:pic>
      <xdr:nvPicPr>
        <xdr:cNvPr id="12" name="Grafik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7</xdr:col>
      <xdr:colOff>38100</xdr:colOff>
      <xdr:row>3</xdr:row>
      <xdr:rowOff>47625</xdr:rowOff>
    </xdr:to>
    <xdr:pic>
      <xdr:nvPicPr>
        <xdr:cNvPr id="13" name="Grafik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88</xdr:row>
          <xdr:rowOff>0</xdr:rowOff>
        </xdr:from>
        <xdr:to>
          <xdr:col>62</xdr:col>
          <xdr:colOff>15240</xdr:colOff>
          <xdr:row>89</xdr:row>
          <xdr:rowOff>22860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88</xdr:row>
          <xdr:rowOff>0</xdr:rowOff>
        </xdr:from>
        <xdr:to>
          <xdr:col>62</xdr:col>
          <xdr:colOff>15240</xdr:colOff>
          <xdr:row>89</xdr:row>
          <xdr:rowOff>22860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53340</xdr:colOff>
          <xdr:row>60</xdr:row>
          <xdr:rowOff>30480</xdr:rowOff>
        </xdr:from>
        <xdr:to>
          <xdr:col>62</xdr:col>
          <xdr:colOff>15240</xdr:colOff>
          <xdr:row>61</xdr:row>
          <xdr:rowOff>22860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57</xdr:row>
          <xdr:rowOff>144780</xdr:rowOff>
        </xdr:from>
        <xdr:to>
          <xdr:col>5</xdr:col>
          <xdr:colOff>30480</xdr:colOff>
          <xdr:row>58</xdr:row>
          <xdr:rowOff>38100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69</xdr:row>
          <xdr:rowOff>137160</xdr:rowOff>
        </xdr:from>
        <xdr:to>
          <xdr:col>41</xdr:col>
          <xdr:colOff>38100</xdr:colOff>
          <xdr:row>71</xdr:row>
          <xdr:rowOff>38100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69</xdr:row>
          <xdr:rowOff>137160</xdr:rowOff>
        </xdr:from>
        <xdr:to>
          <xdr:col>65</xdr:col>
          <xdr:colOff>38100</xdr:colOff>
          <xdr:row>71</xdr:row>
          <xdr:rowOff>38100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69</xdr:row>
          <xdr:rowOff>137160</xdr:rowOff>
        </xdr:from>
        <xdr:to>
          <xdr:col>89</xdr:col>
          <xdr:colOff>38100</xdr:colOff>
          <xdr:row>71</xdr:row>
          <xdr:rowOff>38100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0</xdr:colOff>
      <xdr:row>55</xdr:row>
      <xdr:rowOff>28575</xdr:rowOff>
    </xdr:from>
    <xdr:to>
      <xdr:col>7</xdr:col>
      <xdr:colOff>28575</xdr:colOff>
      <xdr:row>56</xdr:row>
      <xdr:rowOff>53640</xdr:rowOff>
    </xdr:to>
    <xdr:pic>
      <xdr:nvPicPr>
        <xdr:cNvPr id="21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95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55</xdr:row>
      <xdr:rowOff>28575</xdr:rowOff>
    </xdr:from>
    <xdr:to>
      <xdr:col>12</xdr:col>
      <xdr:colOff>28575</xdr:colOff>
      <xdr:row>56</xdr:row>
      <xdr:rowOff>53640</xdr:rowOff>
    </xdr:to>
    <xdr:pic>
      <xdr:nvPicPr>
        <xdr:cNvPr id="22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095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55</xdr:row>
      <xdr:rowOff>28575</xdr:rowOff>
    </xdr:from>
    <xdr:to>
      <xdr:col>17</xdr:col>
      <xdr:colOff>28575</xdr:colOff>
      <xdr:row>56</xdr:row>
      <xdr:rowOff>53640</xdr:rowOff>
    </xdr:to>
    <xdr:pic>
      <xdr:nvPicPr>
        <xdr:cNvPr id="23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095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70</xdr:row>
          <xdr:rowOff>137160</xdr:rowOff>
        </xdr:from>
        <xdr:to>
          <xdr:col>41</xdr:col>
          <xdr:colOff>38100</xdr:colOff>
          <xdr:row>72</xdr:row>
          <xdr:rowOff>38100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70</xdr:row>
          <xdr:rowOff>137160</xdr:rowOff>
        </xdr:from>
        <xdr:to>
          <xdr:col>65</xdr:col>
          <xdr:colOff>38100</xdr:colOff>
          <xdr:row>72</xdr:row>
          <xdr:rowOff>38100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70</xdr:row>
          <xdr:rowOff>137160</xdr:rowOff>
        </xdr:from>
        <xdr:to>
          <xdr:col>89</xdr:col>
          <xdr:colOff>38100</xdr:colOff>
          <xdr:row>72</xdr:row>
          <xdr:rowOff>38100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60960</xdr:colOff>
          <xdr:row>97</xdr:row>
          <xdr:rowOff>137160</xdr:rowOff>
        </xdr:from>
        <xdr:to>
          <xdr:col>41</xdr:col>
          <xdr:colOff>30480</xdr:colOff>
          <xdr:row>99</xdr:row>
          <xdr:rowOff>53340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60960</xdr:colOff>
          <xdr:row>97</xdr:row>
          <xdr:rowOff>137160</xdr:rowOff>
        </xdr:from>
        <xdr:to>
          <xdr:col>53</xdr:col>
          <xdr:colOff>30480</xdr:colOff>
          <xdr:row>99</xdr:row>
          <xdr:rowOff>53340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53340</xdr:colOff>
          <xdr:row>97</xdr:row>
          <xdr:rowOff>137160</xdr:rowOff>
        </xdr:from>
        <xdr:to>
          <xdr:col>65</xdr:col>
          <xdr:colOff>22860</xdr:colOff>
          <xdr:row>99</xdr:row>
          <xdr:rowOff>38100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97</xdr:row>
          <xdr:rowOff>144780</xdr:rowOff>
        </xdr:from>
        <xdr:to>
          <xdr:col>77</xdr:col>
          <xdr:colOff>30480</xdr:colOff>
          <xdr:row>99</xdr:row>
          <xdr:rowOff>53340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97</xdr:row>
          <xdr:rowOff>137160</xdr:rowOff>
        </xdr:from>
        <xdr:to>
          <xdr:col>89</xdr:col>
          <xdr:colOff>30480</xdr:colOff>
          <xdr:row>99</xdr:row>
          <xdr:rowOff>53340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97</xdr:row>
          <xdr:rowOff>137160</xdr:rowOff>
        </xdr:from>
        <xdr:to>
          <xdr:col>101</xdr:col>
          <xdr:colOff>30480</xdr:colOff>
          <xdr:row>99</xdr:row>
          <xdr:rowOff>53340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2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29.xml"/><Relationship Id="rId2" Type="http://schemas.openxmlformats.org/officeDocument/2006/relationships/hyperlink" Target="https://www.zh.ch/de/umwelt-tiere/laerm-schall/planen-bauen-laerm/laermschutz-bauvorhaben.html" TargetMode="External"/><Relationship Id="rId1" Type="http://schemas.openxmlformats.org/officeDocument/2006/relationships/hyperlink" Target="https://www.bauen-im-laerm.ch/schallschutz/anforderungswerte/" TargetMode="External"/><Relationship Id="rId6" Type="http://schemas.openxmlformats.org/officeDocument/2006/relationships/ctrlProp" Target="../ctrlProps/ctrlProp28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47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omments" Target="../comments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EC53"/>
  <sheetViews>
    <sheetView showGridLines="0" showZeros="0" tabSelected="1" zoomScaleNormal="100" workbookViewId="0">
      <selection activeCell="O5" sqref="O5:BA5"/>
    </sheetView>
  </sheetViews>
  <sheetFormatPr baseColWidth="10" defaultColWidth="0.77734375" defaultRowHeight="13.2" x14ac:dyDescent="0.25"/>
  <cols>
    <col min="3" max="3" width="0.77734375" customWidth="1"/>
    <col min="5" max="5" width="0.77734375" customWidth="1"/>
    <col min="152" max="152" width="8.44140625" bestFit="1" customWidth="1"/>
  </cols>
  <sheetData>
    <row r="1" spans="1:131" ht="12" customHeight="1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</row>
    <row r="2" spans="1:131" ht="18" customHeight="1" x14ac:dyDescent="0.25">
      <c r="A2" s="200"/>
      <c r="B2" s="201"/>
      <c r="C2" s="201"/>
      <c r="D2" s="37" t="s">
        <v>170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2"/>
      <c r="AY2" s="202" t="s">
        <v>41</v>
      </c>
      <c r="AZ2" s="203"/>
      <c r="BA2" s="203"/>
      <c r="BB2" s="203"/>
      <c r="BC2" s="203"/>
      <c r="BD2" s="203"/>
      <c r="BE2" s="203"/>
      <c r="BF2" s="204"/>
      <c r="BG2" s="211" t="s">
        <v>38</v>
      </c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3"/>
    </row>
    <row r="3" spans="1:131" ht="18" customHeight="1" x14ac:dyDescent="0.25">
      <c r="A3" s="13"/>
      <c r="B3" s="14"/>
      <c r="C3" s="14"/>
      <c r="D3" s="14"/>
      <c r="E3" s="14"/>
      <c r="F3" s="14"/>
      <c r="G3" s="14"/>
      <c r="H3" s="14"/>
      <c r="I3" s="3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 t="s">
        <v>51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15"/>
      <c r="AY3" s="205"/>
      <c r="AZ3" s="206"/>
      <c r="BA3" s="206"/>
      <c r="BB3" s="206"/>
      <c r="BC3" s="206"/>
      <c r="BD3" s="206"/>
      <c r="BE3" s="206"/>
      <c r="BF3" s="207"/>
      <c r="BG3" s="214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6"/>
    </row>
    <row r="4" spans="1:131" ht="11.1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8"/>
      <c r="AY4" s="208"/>
      <c r="AZ4" s="209"/>
      <c r="BA4" s="209"/>
      <c r="BB4" s="209"/>
      <c r="BC4" s="209"/>
      <c r="BD4" s="209"/>
      <c r="BE4" s="209"/>
      <c r="BF4" s="210"/>
      <c r="BG4" s="217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9"/>
    </row>
    <row r="5" spans="1:131" ht="28.5" customHeight="1" x14ac:dyDescent="0.25">
      <c r="A5" s="103" t="s">
        <v>29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4"/>
      <c r="BC5" s="168" t="s">
        <v>44</v>
      </c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8" t="s">
        <v>45</v>
      </c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EA5" s="1"/>
    </row>
    <row r="6" spans="1:131" ht="15" customHeight="1" x14ac:dyDescent="0.25">
      <c r="A6" s="115" t="s">
        <v>30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</row>
    <row r="7" spans="1:131" ht="9" customHeigh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</row>
    <row r="8" spans="1:131" ht="12" customHeight="1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</row>
    <row r="9" spans="1:131" ht="15.75" customHeight="1" x14ac:dyDescent="0.3">
      <c r="A9" s="88" t="s">
        <v>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31" ht="19.5" customHeight="1" x14ac:dyDescent="0.25">
      <c r="A10" s="102"/>
      <c r="B10" s="102"/>
      <c r="C10" s="102"/>
      <c r="D10" s="101" t="s">
        <v>20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0"/>
      <c r="AA10" s="100"/>
      <c r="AB10" s="100"/>
      <c r="AC10" s="100"/>
      <c r="AD10" s="100"/>
      <c r="AE10" s="100"/>
      <c r="AF10" s="101" t="s">
        <v>22</v>
      </c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0"/>
      <c r="AV10" s="100"/>
      <c r="AW10" s="100"/>
      <c r="AX10" s="100"/>
      <c r="AY10" s="100"/>
      <c r="AZ10" s="100"/>
      <c r="BA10" s="101" t="s">
        <v>23</v>
      </c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</row>
    <row r="11" spans="1:131" x14ac:dyDescent="0.25">
      <c r="A11" s="102"/>
      <c r="B11" s="102"/>
      <c r="C11" s="102"/>
      <c r="D11" s="101" t="s">
        <v>21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0"/>
      <c r="AA11" s="100"/>
      <c r="AB11" s="100"/>
      <c r="AC11" s="100"/>
      <c r="AD11" s="100"/>
      <c r="AE11" s="100"/>
      <c r="AF11" s="101" t="s">
        <v>22</v>
      </c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0"/>
      <c r="AV11" s="100"/>
      <c r="AW11" s="100"/>
      <c r="AX11" s="100"/>
      <c r="AY11" s="100"/>
      <c r="AZ11" s="100"/>
      <c r="BA11" s="101" t="s">
        <v>23</v>
      </c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</row>
    <row r="12" spans="1:131" x14ac:dyDescent="0.25">
      <c r="A12" s="102"/>
      <c r="B12" s="102"/>
      <c r="C12" s="102"/>
      <c r="D12" s="101" t="s">
        <v>47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0"/>
      <c r="AA12" s="100"/>
      <c r="AB12" s="100"/>
      <c r="AC12" s="100"/>
      <c r="AD12" s="100"/>
      <c r="AE12" s="100"/>
      <c r="AF12" s="101" t="s">
        <v>2</v>
      </c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0"/>
      <c r="AV12" s="100"/>
      <c r="AW12" s="100"/>
      <c r="AX12" s="100"/>
      <c r="AY12" s="100"/>
      <c r="AZ12" s="100"/>
      <c r="BA12" s="89" t="s">
        <v>3</v>
      </c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5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</row>
    <row r="13" spans="1:131" x14ac:dyDescent="0.25">
      <c r="A13" s="102"/>
      <c r="B13" s="102"/>
      <c r="C13" s="102"/>
      <c r="D13" s="221" t="s">
        <v>31</v>
      </c>
      <c r="E13" s="221"/>
      <c r="F13" s="221"/>
      <c r="G13" s="221"/>
      <c r="H13" s="221"/>
      <c r="I13" s="221"/>
      <c r="J13" s="221"/>
      <c r="K13" s="221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</row>
    <row r="14" spans="1:131" x14ac:dyDescent="0.25">
      <c r="A14" s="102"/>
      <c r="B14" s="102"/>
      <c r="C14" s="102"/>
      <c r="D14" s="222" t="s">
        <v>1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</row>
    <row r="15" spans="1:131" ht="7.5" customHeight="1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</row>
    <row r="16" spans="1:131" ht="10.5" customHeight="1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</row>
    <row r="17" spans="1:108" ht="15.75" customHeight="1" x14ac:dyDescent="0.3">
      <c r="A17" s="96" t="s">
        <v>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139"/>
      <c r="BG17" s="139"/>
      <c r="BH17" s="139"/>
      <c r="BI17" s="139"/>
      <c r="BJ17" s="133" t="s">
        <v>26</v>
      </c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</row>
    <row r="18" spans="1:108" ht="6.75" customHeight="1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</row>
    <row r="19" spans="1:108" x14ac:dyDescent="0.25">
      <c r="A19" s="107" t="s">
        <v>156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4"/>
      <c r="AK19" s="117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9"/>
      <c r="BI19" s="117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9"/>
      <c r="CG19" s="117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9"/>
    </row>
    <row r="20" spans="1:108" s="35" customFormat="1" x14ac:dyDescent="0.25">
      <c r="A20" s="114" t="s">
        <v>35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 t="s">
        <v>36</v>
      </c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6"/>
      <c r="AK20" s="117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9"/>
      <c r="BI20" s="117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9"/>
      <c r="CG20" s="117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9"/>
    </row>
    <row r="21" spans="1:108" x14ac:dyDescent="0.25">
      <c r="A21" s="36" t="s">
        <v>37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95" t="s">
        <v>34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106"/>
      <c r="AK21" s="120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2"/>
      <c r="BI21" s="120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2"/>
      <c r="CG21" s="120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2"/>
    </row>
    <row r="22" spans="1:108" ht="15.6" x14ac:dyDescent="0.35">
      <c r="A22" s="114" t="s">
        <v>13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6"/>
      <c r="AK22" s="123" t="s">
        <v>60</v>
      </c>
      <c r="AL22" s="124"/>
      <c r="AM22" s="124"/>
      <c r="AN22" s="124"/>
      <c r="AO22" s="124"/>
      <c r="AP22" s="124"/>
      <c r="AQ22" s="124"/>
      <c r="AR22" s="124"/>
      <c r="AS22" s="90"/>
      <c r="AT22" s="90"/>
      <c r="AU22" s="90"/>
      <c r="AV22" s="91"/>
      <c r="AW22" s="125" t="s">
        <v>61</v>
      </c>
      <c r="AX22" s="126"/>
      <c r="AY22" s="126"/>
      <c r="AZ22" s="126"/>
      <c r="BA22" s="126"/>
      <c r="BB22" s="126"/>
      <c r="BC22" s="126"/>
      <c r="BD22" s="126"/>
      <c r="BE22" s="92"/>
      <c r="BF22" s="93"/>
      <c r="BG22" s="93"/>
      <c r="BH22" s="94"/>
      <c r="BI22" s="123" t="s">
        <v>60</v>
      </c>
      <c r="BJ22" s="124"/>
      <c r="BK22" s="124"/>
      <c r="BL22" s="124"/>
      <c r="BM22" s="124"/>
      <c r="BN22" s="124"/>
      <c r="BO22" s="124"/>
      <c r="BP22" s="124"/>
      <c r="BQ22" s="90"/>
      <c r="BR22" s="90"/>
      <c r="BS22" s="90"/>
      <c r="BT22" s="91"/>
      <c r="BU22" s="125" t="s">
        <v>61</v>
      </c>
      <c r="BV22" s="126"/>
      <c r="BW22" s="126"/>
      <c r="BX22" s="126"/>
      <c r="BY22" s="126"/>
      <c r="BZ22" s="126"/>
      <c r="CA22" s="126"/>
      <c r="CB22" s="126"/>
      <c r="CC22" s="92"/>
      <c r="CD22" s="93"/>
      <c r="CE22" s="93"/>
      <c r="CF22" s="94"/>
      <c r="CG22" s="123" t="s">
        <v>60</v>
      </c>
      <c r="CH22" s="124"/>
      <c r="CI22" s="124"/>
      <c r="CJ22" s="124"/>
      <c r="CK22" s="124"/>
      <c r="CL22" s="124"/>
      <c r="CM22" s="124"/>
      <c r="CN22" s="124"/>
      <c r="CO22" s="90"/>
      <c r="CP22" s="90"/>
      <c r="CQ22" s="90"/>
      <c r="CR22" s="91"/>
      <c r="CS22" s="125" t="s">
        <v>61</v>
      </c>
      <c r="CT22" s="126"/>
      <c r="CU22" s="126"/>
      <c r="CV22" s="126"/>
      <c r="CW22" s="126"/>
      <c r="CX22" s="126"/>
      <c r="CY22" s="126"/>
      <c r="CZ22" s="126"/>
      <c r="DA22" s="92"/>
      <c r="DB22" s="93"/>
      <c r="DC22" s="93"/>
      <c r="DD22" s="94"/>
    </row>
    <row r="23" spans="1:108" x14ac:dyDescent="0.25">
      <c r="A23" s="105" t="s">
        <v>10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106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</row>
    <row r="24" spans="1:108" ht="15.6" x14ac:dyDescent="0.35">
      <c r="A24" s="111" t="s">
        <v>49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3"/>
      <c r="AK24" s="135" t="s">
        <v>52</v>
      </c>
      <c r="AL24" s="136"/>
      <c r="AM24" s="136"/>
      <c r="AN24" s="136"/>
      <c r="AO24" s="136"/>
      <c r="AP24" s="136"/>
      <c r="AQ24" s="136"/>
      <c r="AR24" s="136"/>
      <c r="AS24" s="136"/>
      <c r="AT24" s="146"/>
      <c r="AU24" s="146"/>
      <c r="AV24" s="146"/>
      <c r="AW24" s="146"/>
      <c r="AX24" s="146"/>
      <c r="AY24" s="146"/>
      <c r="AZ24" s="137" t="s">
        <v>0</v>
      </c>
      <c r="BA24" s="137"/>
      <c r="BB24" s="137"/>
      <c r="BC24" s="137"/>
      <c r="BD24" s="137"/>
      <c r="BE24" s="137"/>
      <c r="BF24" s="137"/>
      <c r="BG24" s="137"/>
      <c r="BH24" s="138"/>
      <c r="BI24" s="135" t="s">
        <v>52</v>
      </c>
      <c r="BJ24" s="136"/>
      <c r="BK24" s="136"/>
      <c r="BL24" s="136"/>
      <c r="BM24" s="136"/>
      <c r="BN24" s="136"/>
      <c r="BO24" s="136"/>
      <c r="BP24" s="136"/>
      <c r="BQ24" s="136"/>
      <c r="BR24" s="146"/>
      <c r="BS24" s="146"/>
      <c r="BT24" s="146"/>
      <c r="BU24" s="146"/>
      <c r="BV24" s="146"/>
      <c r="BW24" s="146"/>
      <c r="BX24" s="137" t="s">
        <v>0</v>
      </c>
      <c r="BY24" s="137"/>
      <c r="BZ24" s="137"/>
      <c r="CA24" s="137"/>
      <c r="CB24" s="137"/>
      <c r="CC24" s="137"/>
      <c r="CD24" s="137"/>
      <c r="CE24" s="137"/>
      <c r="CF24" s="138"/>
      <c r="CG24" s="135" t="s">
        <v>52</v>
      </c>
      <c r="CH24" s="136"/>
      <c r="CI24" s="136"/>
      <c r="CJ24" s="136"/>
      <c r="CK24" s="136"/>
      <c r="CL24" s="136"/>
      <c r="CM24" s="136"/>
      <c r="CN24" s="136"/>
      <c r="CO24" s="136"/>
      <c r="CP24" s="146"/>
      <c r="CQ24" s="146"/>
      <c r="CR24" s="146"/>
      <c r="CS24" s="146"/>
      <c r="CT24" s="146"/>
      <c r="CU24" s="146"/>
      <c r="CV24" s="137" t="s">
        <v>0</v>
      </c>
      <c r="CW24" s="137"/>
      <c r="CX24" s="137"/>
      <c r="CY24" s="137"/>
      <c r="CZ24" s="137"/>
      <c r="DA24" s="137"/>
      <c r="DB24" s="137"/>
      <c r="DC24" s="137"/>
      <c r="DD24" s="138"/>
    </row>
    <row r="25" spans="1:108" ht="15.75" customHeight="1" x14ac:dyDescent="0.35">
      <c r="A25" s="108" t="s">
        <v>11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10"/>
      <c r="AK25" s="134" t="s">
        <v>15</v>
      </c>
      <c r="AL25" s="98"/>
      <c r="AM25" s="98"/>
      <c r="AN25" s="98"/>
      <c r="AO25" s="98"/>
      <c r="AP25" s="98"/>
      <c r="AQ25" s="98"/>
      <c r="AR25" s="99"/>
      <c r="AS25" s="97" t="s">
        <v>121</v>
      </c>
      <c r="AT25" s="98"/>
      <c r="AU25" s="98"/>
      <c r="AV25" s="98"/>
      <c r="AW25" s="98"/>
      <c r="AX25" s="98"/>
      <c r="AY25" s="98"/>
      <c r="AZ25" s="99"/>
      <c r="BA25" s="130" t="s">
        <v>17</v>
      </c>
      <c r="BB25" s="131"/>
      <c r="BC25" s="131"/>
      <c r="BD25" s="131"/>
      <c r="BE25" s="131"/>
      <c r="BF25" s="131"/>
      <c r="BG25" s="131"/>
      <c r="BH25" s="132"/>
      <c r="BI25" s="134" t="s">
        <v>15</v>
      </c>
      <c r="BJ25" s="98"/>
      <c r="BK25" s="98"/>
      <c r="BL25" s="98"/>
      <c r="BM25" s="98"/>
      <c r="BN25" s="98"/>
      <c r="BO25" s="98"/>
      <c r="BP25" s="99"/>
      <c r="BQ25" s="97" t="s">
        <v>121</v>
      </c>
      <c r="BR25" s="98"/>
      <c r="BS25" s="98"/>
      <c r="BT25" s="98"/>
      <c r="BU25" s="98"/>
      <c r="BV25" s="98"/>
      <c r="BW25" s="98"/>
      <c r="BX25" s="99"/>
      <c r="BY25" s="130" t="s">
        <v>17</v>
      </c>
      <c r="BZ25" s="131"/>
      <c r="CA25" s="131"/>
      <c r="CB25" s="131"/>
      <c r="CC25" s="131"/>
      <c r="CD25" s="131"/>
      <c r="CE25" s="131"/>
      <c r="CF25" s="132"/>
      <c r="CG25" s="134" t="s">
        <v>15</v>
      </c>
      <c r="CH25" s="98"/>
      <c r="CI25" s="98"/>
      <c r="CJ25" s="98"/>
      <c r="CK25" s="98"/>
      <c r="CL25" s="98"/>
      <c r="CM25" s="98"/>
      <c r="CN25" s="99"/>
      <c r="CO25" s="97" t="s">
        <v>121</v>
      </c>
      <c r="CP25" s="98"/>
      <c r="CQ25" s="98"/>
      <c r="CR25" s="98"/>
      <c r="CS25" s="98"/>
      <c r="CT25" s="98"/>
      <c r="CU25" s="98"/>
      <c r="CV25" s="99"/>
      <c r="CW25" s="130" t="s">
        <v>17</v>
      </c>
      <c r="CX25" s="131"/>
      <c r="CY25" s="131"/>
      <c r="CZ25" s="131"/>
      <c r="DA25" s="131"/>
      <c r="DB25" s="131"/>
      <c r="DC25" s="131"/>
      <c r="DD25" s="132"/>
    </row>
    <row r="26" spans="1:108" x14ac:dyDescent="0.25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2"/>
      <c r="AK26" s="127"/>
      <c r="AL26" s="128"/>
      <c r="AM26" s="128"/>
      <c r="AN26" s="128"/>
      <c r="AO26" s="128"/>
      <c r="AP26" s="128"/>
      <c r="AQ26" s="128"/>
      <c r="AR26" s="129"/>
      <c r="AS26" s="127"/>
      <c r="AT26" s="128"/>
      <c r="AU26" s="128"/>
      <c r="AV26" s="128"/>
      <c r="AW26" s="128"/>
      <c r="AX26" s="128"/>
      <c r="AY26" s="128"/>
      <c r="AZ26" s="129"/>
      <c r="BA26" s="127"/>
      <c r="BB26" s="128"/>
      <c r="BC26" s="128"/>
      <c r="BD26" s="128"/>
      <c r="BE26" s="128"/>
      <c r="BF26" s="128"/>
      <c r="BG26" s="128"/>
      <c r="BH26" s="129"/>
      <c r="BI26" s="127"/>
      <c r="BJ26" s="128"/>
      <c r="BK26" s="128"/>
      <c r="BL26" s="128"/>
      <c r="BM26" s="128"/>
      <c r="BN26" s="128"/>
      <c r="BO26" s="128"/>
      <c r="BP26" s="129"/>
      <c r="BQ26" s="127"/>
      <c r="BR26" s="128"/>
      <c r="BS26" s="128"/>
      <c r="BT26" s="128"/>
      <c r="BU26" s="128"/>
      <c r="BV26" s="128"/>
      <c r="BW26" s="128"/>
      <c r="BX26" s="129"/>
      <c r="BY26" s="127"/>
      <c r="BZ26" s="128"/>
      <c r="CA26" s="128"/>
      <c r="CB26" s="128"/>
      <c r="CC26" s="128"/>
      <c r="CD26" s="128"/>
      <c r="CE26" s="128"/>
      <c r="CF26" s="129"/>
      <c r="CG26" s="127"/>
      <c r="CH26" s="128"/>
      <c r="CI26" s="128"/>
      <c r="CJ26" s="128"/>
      <c r="CK26" s="128"/>
      <c r="CL26" s="128"/>
      <c r="CM26" s="128"/>
      <c r="CN26" s="129"/>
      <c r="CO26" s="127"/>
      <c r="CP26" s="128"/>
      <c r="CQ26" s="128"/>
      <c r="CR26" s="128"/>
      <c r="CS26" s="128"/>
      <c r="CT26" s="128"/>
      <c r="CU26" s="128"/>
      <c r="CV26" s="129"/>
      <c r="CW26" s="127"/>
      <c r="CX26" s="128"/>
      <c r="CY26" s="128"/>
      <c r="CZ26" s="128"/>
      <c r="DA26" s="128"/>
      <c r="DB26" s="128"/>
      <c r="DC26" s="128"/>
      <c r="DD26" s="129"/>
    </row>
    <row r="27" spans="1:108" x14ac:dyDescent="0.25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4"/>
      <c r="AK27" s="147"/>
      <c r="AL27" s="148"/>
      <c r="AM27" s="148"/>
      <c r="AN27" s="148"/>
      <c r="AO27" s="148"/>
      <c r="AP27" s="148"/>
      <c r="AQ27" s="148"/>
      <c r="AR27" s="149"/>
      <c r="AS27" s="147"/>
      <c r="AT27" s="148"/>
      <c r="AU27" s="148"/>
      <c r="AV27" s="148"/>
      <c r="AW27" s="148"/>
      <c r="AX27" s="148"/>
      <c r="AY27" s="148"/>
      <c r="AZ27" s="149"/>
      <c r="BA27" s="147"/>
      <c r="BB27" s="148"/>
      <c r="BC27" s="148"/>
      <c r="BD27" s="148"/>
      <c r="BE27" s="148"/>
      <c r="BF27" s="148"/>
      <c r="BG27" s="148"/>
      <c r="BH27" s="149"/>
      <c r="BI27" s="147"/>
      <c r="BJ27" s="148"/>
      <c r="BK27" s="148"/>
      <c r="BL27" s="148"/>
      <c r="BM27" s="148"/>
      <c r="BN27" s="148"/>
      <c r="BO27" s="148"/>
      <c r="BP27" s="149"/>
      <c r="BQ27" s="147"/>
      <c r="BR27" s="148"/>
      <c r="BS27" s="148"/>
      <c r="BT27" s="148"/>
      <c r="BU27" s="148"/>
      <c r="BV27" s="148"/>
      <c r="BW27" s="148"/>
      <c r="BX27" s="149"/>
      <c r="BY27" s="147"/>
      <c r="BZ27" s="148"/>
      <c r="CA27" s="148"/>
      <c r="CB27" s="148"/>
      <c r="CC27" s="148"/>
      <c r="CD27" s="148"/>
      <c r="CE27" s="148"/>
      <c r="CF27" s="149"/>
      <c r="CG27" s="147"/>
      <c r="CH27" s="148"/>
      <c r="CI27" s="148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8"/>
      <c r="CU27" s="148"/>
      <c r="CV27" s="149"/>
      <c r="CW27" s="147"/>
      <c r="CX27" s="148"/>
      <c r="CY27" s="148"/>
      <c r="CZ27" s="148"/>
      <c r="DA27" s="148"/>
      <c r="DB27" s="148"/>
      <c r="DC27" s="148"/>
      <c r="DD27" s="149"/>
    </row>
    <row r="28" spans="1:108" x14ac:dyDescent="0.25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4"/>
      <c r="AK28" s="147"/>
      <c r="AL28" s="148"/>
      <c r="AM28" s="148"/>
      <c r="AN28" s="148"/>
      <c r="AO28" s="148"/>
      <c r="AP28" s="148"/>
      <c r="AQ28" s="148"/>
      <c r="AR28" s="149"/>
      <c r="AS28" s="147"/>
      <c r="AT28" s="148"/>
      <c r="AU28" s="148"/>
      <c r="AV28" s="148"/>
      <c r="AW28" s="148"/>
      <c r="AX28" s="148"/>
      <c r="AY28" s="148"/>
      <c r="AZ28" s="149"/>
      <c r="BA28" s="147"/>
      <c r="BB28" s="148"/>
      <c r="BC28" s="148"/>
      <c r="BD28" s="148"/>
      <c r="BE28" s="148"/>
      <c r="BF28" s="148"/>
      <c r="BG28" s="148"/>
      <c r="BH28" s="149"/>
      <c r="BI28" s="147"/>
      <c r="BJ28" s="148"/>
      <c r="BK28" s="148"/>
      <c r="BL28" s="148"/>
      <c r="BM28" s="148"/>
      <c r="BN28" s="148"/>
      <c r="BO28" s="148"/>
      <c r="BP28" s="149"/>
      <c r="BQ28" s="147"/>
      <c r="BR28" s="148"/>
      <c r="BS28" s="148"/>
      <c r="BT28" s="148"/>
      <c r="BU28" s="148"/>
      <c r="BV28" s="148"/>
      <c r="BW28" s="148"/>
      <c r="BX28" s="149"/>
      <c r="BY28" s="147"/>
      <c r="BZ28" s="148"/>
      <c r="CA28" s="148"/>
      <c r="CB28" s="148"/>
      <c r="CC28" s="148"/>
      <c r="CD28" s="148"/>
      <c r="CE28" s="148"/>
      <c r="CF28" s="149"/>
      <c r="CG28" s="147"/>
      <c r="CH28" s="148"/>
      <c r="CI28" s="148"/>
      <c r="CJ28" s="148"/>
      <c r="CK28" s="148"/>
      <c r="CL28" s="148"/>
      <c r="CM28" s="148"/>
      <c r="CN28" s="149"/>
      <c r="CO28" s="147"/>
      <c r="CP28" s="148"/>
      <c r="CQ28" s="148"/>
      <c r="CR28" s="148"/>
      <c r="CS28" s="148"/>
      <c r="CT28" s="148"/>
      <c r="CU28" s="148"/>
      <c r="CV28" s="149"/>
      <c r="CW28" s="147"/>
      <c r="CX28" s="148"/>
      <c r="CY28" s="148"/>
      <c r="CZ28" s="148"/>
      <c r="DA28" s="148"/>
      <c r="DB28" s="148"/>
      <c r="DC28" s="148"/>
      <c r="DD28" s="149"/>
    </row>
    <row r="29" spans="1:108" x14ac:dyDescent="0.25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4"/>
      <c r="AK29" s="147"/>
      <c r="AL29" s="148"/>
      <c r="AM29" s="148"/>
      <c r="AN29" s="148"/>
      <c r="AO29" s="148"/>
      <c r="AP29" s="148"/>
      <c r="AQ29" s="148"/>
      <c r="AR29" s="149"/>
      <c r="AS29" s="147"/>
      <c r="AT29" s="148"/>
      <c r="AU29" s="148"/>
      <c r="AV29" s="148"/>
      <c r="AW29" s="148"/>
      <c r="AX29" s="148"/>
      <c r="AY29" s="148"/>
      <c r="AZ29" s="149"/>
      <c r="BA29" s="147"/>
      <c r="BB29" s="148"/>
      <c r="BC29" s="148"/>
      <c r="BD29" s="148"/>
      <c r="BE29" s="148"/>
      <c r="BF29" s="148"/>
      <c r="BG29" s="148"/>
      <c r="BH29" s="149"/>
      <c r="BI29" s="147"/>
      <c r="BJ29" s="148"/>
      <c r="BK29" s="148"/>
      <c r="BL29" s="148"/>
      <c r="BM29" s="148"/>
      <c r="BN29" s="148"/>
      <c r="BO29" s="148"/>
      <c r="BP29" s="149"/>
      <c r="BQ29" s="147"/>
      <c r="BR29" s="148"/>
      <c r="BS29" s="148"/>
      <c r="BT29" s="148"/>
      <c r="BU29" s="148"/>
      <c r="BV29" s="148"/>
      <c r="BW29" s="148"/>
      <c r="BX29" s="149"/>
      <c r="BY29" s="147"/>
      <c r="BZ29" s="148"/>
      <c r="CA29" s="148"/>
      <c r="CB29" s="148"/>
      <c r="CC29" s="148"/>
      <c r="CD29" s="148"/>
      <c r="CE29" s="148"/>
      <c r="CF29" s="149"/>
      <c r="CG29" s="147"/>
      <c r="CH29" s="148"/>
      <c r="CI29" s="148"/>
      <c r="CJ29" s="148"/>
      <c r="CK29" s="148"/>
      <c r="CL29" s="148"/>
      <c r="CM29" s="148"/>
      <c r="CN29" s="149"/>
      <c r="CO29" s="147"/>
      <c r="CP29" s="148"/>
      <c r="CQ29" s="148"/>
      <c r="CR29" s="148"/>
      <c r="CS29" s="148"/>
      <c r="CT29" s="148"/>
      <c r="CU29" s="148"/>
      <c r="CV29" s="149"/>
      <c r="CW29" s="147"/>
      <c r="CX29" s="148"/>
      <c r="CY29" s="148"/>
      <c r="CZ29" s="148"/>
      <c r="DA29" s="148"/>
      <c r="DB29" s="148"/>
      <c r="DC29" s="148"/>
      <c r="DD29" s="149"/>
    </row>
    <row r="30" spans="1:108" x14ac:dyDescent="0.25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4"/>
      <c r="AK30" s="147"/>
      <c r="AL30" s="148"/>
      <c r="AM30" s="148"/>
      <c r="AN30" s="148"/>
      <c r="AO30" s="148"/>
      <c r="AP30" s="148"/>
      <c r="AQ30" s="148"/>
      <c r="AR30" s="149"/>
      <c r="AS30" s="147"/>
      <c r="AT30" s="148"/>
      <c r="AU30" s="148"/>
      <c r="AV30" s="148"/>
      <c r="AW30" s="148"/>
      <c r="AX30" s="148"/>
      <c r="AY30" s="148"/>
      <c r="AZ30" s="149"/>
      <c r="BA30" s="147"/>
      <c r="BB30" s="148"/>
      <c r="BC30" s="148"/>
      <c r="BD30" s="148"/>
      <c r="BE30" s="148"/>
      <c r="BF30" s="148"/>
      <c r="BG30" s="148"/>
      <c r="BH30" s="149"/>
      <c r="BI30" s="147"/>
      <c r="BJ30" s="148"/>
      <c r="BK30" s="148"/>
      <c r="BL30" s="148"/>
      <c r="BM30" s="148"/>
      <c r="BN30" s="148"/>
      <c r="BO30" s="148"/>
      <c r="BP30" s="149"/>
      <c r="BQ30" s="147"/>
      <c r="BR30" s="148"/>
      <c r="BS30" s="148"/>
      <c r="BT30" s="148"/>
      <c r="BU30" s="148"/>
      <c r="BV30" s="148"/>
      <c r="BW30" s="148"/>
      <c r="BX30" s="149"/>
      <c r="BY30" s="147"/>
      <c r="BZ30" s="148"/>
      <c r="CA30" s="148"/>
      <c r="CB30" s="148"/>
      <c r="CC30" s="148"/>
      <c r="CD30" s="148"/>
      <c r="CE30" s="148"/>
      <c r="CF30" s="149"/>
      <c r="CG30" s="147"/>
      <c r="CH30" s="148"/>
      <c r="CI30" s="148"/>
      <c r="CJ30" s="148"/>
      <c r="CK30" s="148"/>
      <c r="CL30" s="148"/>
      <c r="CM30" s="148"/>
      <c r="CN30" s="149"/>
      <c r="CO30" s="147"/>
      <c r="CP30" s="148"/>
      <c r="CQ30" s="148"/>
      <c r="CR30" s="148"/>
      <c r="CS30" s="148"/>
      <c r="CT30" s="148"/>
      <c r="CU30" s="148"/>
      <c r="CV30" s="149"/>
      <c r="CW30" s="147"/>
      <c r="CX30" s="148"/>
      <c r="CY30" s="148"/>
      <c r="CZ30" s="148"/>
      <c r="DA30" s="148"/>
      <c r="DB30" s="148"/>
      <c r="DC30" s="148"/>
      <c r="DD30" s="149"/>
    </row>
    <row r="31" spans="1:108" x14ac:dyDescent="0.25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47"/>
      <c r="AL31" s="148"/>
      <c r="AM31" s="148"/>
      <c r="AN31" s="148"/>
      <c r="AO31" s="148"/>
      <c r="AP31" s="148"/>
      <c r="AQ31" s="148"/>
      <c r="AR31" s="149"/>
      <c r="AS31" s="147"/>
      <c r="AT31" s="148"/>
      <c r="AU31" s="148"/>
      <c r="AV31" s="148"/>
      <c r="AW31" s="148"/>
      <c r="AX31" s="148"/>
      <c r="AY31" s="148"/>
      <c r="AZ31" s="149"/>
      <c r="BA31" s="147"/>
      <c r="BB31" s="148"/>
      <c r="BC31" s="148"/>
      <c r="BD31" s="148"/>
      <c r="BE31" s="148"/>
      <c r="BF31" s="148"/>
      <c r="BG31" s="148"/>
      <c r="BH31" s="149"/>
      <c r="BI31" s="147"/>
      <c r="BJ31" s="148"/>
      <c r="BK31" s="148"/>
      <c r="BL31" s="148"/>
      <c r="BM31" s="148"/>
      <c r="BN31" s="148"/>
      <c r="BO31" s="148"/>
      <c r="BP31" s="149"/>
      <c r="BQ31" s="147"/>
      <c r="BR31" s="148"/>
      <c r="BS31" s="148"/>
      <c r="BT31" s="148"/>
      <c r="BU31" s="148"/>
      <c r="BV31" s="148"/>
      <c r="BW31" s="148"/>
      <c r="BX31" s="149"/>
      <c r="BY31" s="147"/>
      <c r="BZ31" s="148"/>
      <c r="CA31" s="148"/>
      <c r="CB31" s="148"/>
      <c r="CC31" s="148"/>
      <c r="CD31" s="148"/>
      <c r="CE31" s="148"/>
      <c r="CF31" s="149"/>
      <c r="CG31" s="147"/>
      <c r="CH31" s="148"/>
      <c r="CI31" s="148"/>
      <c r="CJ31" s="148"/>
      <c r="CK31" s="148"/>
      <c r="CL31" s="148"/>
      <c r="CM31" s="148"/>
      <c r="CN31" s="149"/>
      <c r="CO31" s="147"/>
      <c r="CP31" s="148"/>
      <c r="CQ31" s="148"/>
      <c r="CR31" s="148"/>
      <c r="CS31" s="148"/>
      <c r="CT31" s="148"/>
      <c r="CU31" s="148"/>
      <c r="CV31" s="149"/>
      <c r="CW31" s="147"/>
      <c r="CX31" s="148"/>
      <c r="CY31" s="148"/>
      <c r="CZ31" s="148"/>
      <c r="DA31" s="148"/>
      <c r="DB31" s="148"/>
      <c r="DC31" s="148"/>
      <c r="DD31" s="149"/>
    </row>
    <row r="32" spans="1:108" x14ac:dyDescent="0.2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4"/>
      <c r="AK32" s="147"/>
      <c r="AL32" s="148"/>
      <c r="AM32" s="148"/>
      <c r="AN32" s="148"/>
      <c r="AO32" s="148"/>
      <c r="AP32" s="148"/>
      <c r="AQ32" s="148"/>
      <c r="AR32" s="149"/>
      <c r="AS32" s="147"/>
      <c r="AT32" s="148"/>
      <c r="AU32" s="148"/>
      <c r="AV32" s="148"/>
      <c r="AW32" s="148"/>
      <c r="AX32" s="148"/>
      <c r="AY32" s="148"/>
      <c r="AZ32" s="149"/>
      <c r="BA32" s="147"/>
      <c r="BB32" s="148"/>
      <c r="BC32" s="148"/>
      <c r="BD32" s="148"/>
      <c r="BE32" s="148"/>
      <c r="BF32" s="148"/>
      <c r="BG32" s="148"/>
      <c r="BH32" s="149"/>
      <c r="BI32" s="147"/>
      <c r="BJ32" s="148"/>
      <c r="BK32" s="148"/>
      <c r="BL32" s="148"/>
      <c r="BM32" s="148"/>
      <c r="BN32" s="148"/>
      <c r="BO32" s="148"/>
      <c r="BP32" s="149"/>
      <c r="BQ32" s="147"/>
      <c r="BR32" s="148"/>
      <c r="BS32" s="148"/>
      <c r="BT32" s="148"/>
      <c r="BU32" s="148"/>
      <c r="BV32" s="148"/>
      <c r="BW32" s="148"/>
      <c r="BX32" s="149"/>
      <c r="BY32" s="147"/>
      <c r="BZ32" s="148"/>
      <c r="CA32" s="148"/>
      <c r="CB32" s="148"/>
      <c r="CC32" s="148"/>
      <c r="CD32" s="148"/>
      <c r="CE32" s="148"/>
      <c r="CF32" s="149"/>
      <c r="CG32" s="147"/>
      <c r="CH32" s="148"/>
      <c r="CI32" s="148"/>
      <c r="CJ32" s="148"/>
      <c r="CK32" s="148"/>
      <c r="CL32" s="148"/>
      <c r="CM32" s="148"/>
      <c r="CN32" s="149"/>
      <c r="CO32" s="147"/>
      <c r="CP32" s="148"/>
      <c r="CQ32" s="148"/>
      <c r="CR32" s="148"/>
      <c r="CS32" s="148"/>
      <c r="CT32" s="148"/>
      <c r="CU32" s="148"/>
      <c r="CV32" s="149"/>
      <c r="CW32" s="147"/>
      <c r="CX32" s="148"/>
      <c r="CY32" s="148"/>
      <c r="CZ32" s="148"/>
      <c r="DA32" s="148"/>
      <c r="DB32" s="148"/>
      <c r="DC32" s="148"/>
      <c r="DD32" s="149"/>
    </row>
    <row r="33" spans="1:133" x14ac:dyDescent="0.2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5"/>
      <c r="AK33" s="164"/>
      <c r="AL33" s="165"/>
      <c r="AM33" s="165"/>
      <c r="AN33" s="165"/>
      <c r="AO33" s="165"/>
      <c r="AP33" s="165"/>
      <c r="AQ33" s="165"/>
      <c r="AR33" s="166"/>
      <c r="AS33" s="164"/>
      <c r="AT33" s="165"/>
      <c r="AU33" s="165"/>
      <c r="AV33" s="165"/>
      <c r="AW33" s="165"/>
      <c r="AX33" s="165"/>
      <c r="AY33" s="165"/>
      <c r="AZ33" s="166"/>
      <c r="BA33" s="164"/>
      <c r="BB33" s="165"/>
      <c r="BC33" s="165"/>
      <c r="BD33" s="165"/>
      <c r="BE33" s="165"/>
      <c r="BF33" s="165"/>
      <c r="BG33" s="165"/>
      <c r="BH33" s="166"/>
      <c r="BI33" s="164"/>
      <c r="BJ33" s="165"/>
      <c r="BK33" s="165"/>
      <c r="BL33" s="165"/>
      <c r="BM33" s="165"/>
      <c r="BN33" s="165"/>
      <c r="BO33" s="165"/>
      <c r="BP33" s="166"/>
      <c r="BQ33" s="164"/>
      <c r="BR33" s="165"/>
      <c r="BS33" s="165"/>
      <c r="BT33" s="165"/>
      <c r="BU33" s="165"/>
      <c r="BV33" s="165"/>
      <c r="BW33" s="165"/>
      <c r="BX33" s="166"/>
      <c r="BY33" s="164"/>
      <c r="BZ33" s="165"/>
      <c r="CA33" s="165"/>
      <c r="CB33" s="165"/>
      <c r="CC33" s="165"/>
      <c r="CD33" s="165"/>
      <c r="CE33" s="165"/>
      <c r="CF33" s="166"/>
      <c r="CG33" s="164"/>
      <c r="CH33" s="165"/>
      <c r="CI33" s="165"/>
      <c r="CJ33" s="165"/>
      <c r="CK33" s="165"/>
      <c r="CL33" s="165"/>
      <c r="CM33" s="165"/>
      <c r="CN33" s="166"/>
      <c r="CO33" s="164"/>
      <c r="CP33" s="165"/>
      <c r="CQ33" s="165"/>
      <c r="CR33" s="165"/>
      <c r="CS33" s="165"/>
      <c r="CT33" s="165"/>
      <c r="CU33" s="165"/>
      <c r="CV33" s="166"/>
      <c r="CW33" s="164"/>
      <c r="CX33" s="165"/>
      <c r="CY33" s="165"/>
      <c r="CZ33" s="165"/>
      <c r="DA33" s="165"/>
      <c r="DB33" s="165"/>
      <c r="DC33" s="165"/>
      <c r="DD33" s="166"/>
    </row>
    <row r="34" spans="1:133" ht="15.6" x14ac:dyDescent="0.35">
      <c r="A34" s="186" t="s">
        <v>123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8"/>
      <c r="AK34" s="161">
        <f>SUM(AK26:AR33)</f>
        <v>0</v>
      </c>
      <c r="AL34" s="162"/>
      <c r="AM34" s="162"/>
      <c r="AN34" s="162"/>
      <c r="AO34" s="162"/>
      <c r="AP34" s="162"/>
      <c r="AQ34" s="162"/>
      <c r="AR34" s="163"/>
      <c r="AS34" s="154">
        <f>IF(AK34&gt;0,ROUND(-10*LOG(
(AK26*10^((ROUND(-AS26-BA26,1))/10)
+AK27*10^((ROUND(-AS27-BA27,1))/10)
+AK28*10^((ROUND(-AS28-BA28,1))/10)
+AK29*10^((ROUND(-AS29-BA29,1))/10)
+AK30*10^((ROUND(-AS30-BA30,1))/10)
+AK31*10^((ROUND(-AS31-BA31,1))/10)
+AK32*10^((ROUND(-AS32-BA32,1))/10)
+AK33*10^((ROUND(-AS33-BA33,1))/10)
)/AK34),1),0)</f>
        <v>0</v>
      </c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5"/>
      <c r="BI34" s="161">
        <f>SUM(BI26:BP33)</f>
        <v>0</v>
      </c>
      <c r="BJ34" s="162"/>
      <c r="BK34" s="162"/>
      <c r="BL34" s="162"/>
      <c r="BM34" s="162"/>
      <c r="BN34" s="162"/>
      <c r="BO34" s="162"/>
      <c r="BP34" s="163"/>
      <c r="BQ34" s="154">
        <f>IF(BI34&gt;0,ROUND(-10*LOG(
(BI26*10^((ROUND(-BQ26-BY26,1))/10)
+BI27*10^((ROUND(-BQ27-BY27,1))/10)
+BI28*10^((ROUND(-BQ28-BY28,1))/10)
+BI29*10^((ROUND(-BQ29-BY29,1))/10)
+BI30*10^((ROUND(-BQ30-BY30,1))/10)
+BI31*10^((ROUND(-BQ31-BY31,1))/10)
+BI32*10^((ROUND(-BQ32-BY32,1))/10)
+BI33*10^((ROUND(-BQ33-BY33,1))/10)
)/BI34),1),0)</f>
        <v>0</v>
      </c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5"/>
      <c r="CG34" s="161">
        <f>SUM(CG26:CN33)</f>
        <v>0</v>
      </c>
      <c r="CH34" s="162"/>
      <c r="CI34" s="162"/>
      <c r="CJ34" s="162"/>
      <c r="CK34" s="162"/>
      <c r="CL34" s="162"/>
      <c r="CM34" s="162"/>
      <c r="CN34" s="163"/>
      <c r="CO34" s="154">
        <f>IF(CG34&gt;0,ROUND(-10*LOG(
(CG26*10^((ROUND(-CO26-CW26,1))/10)
+CG27*10^((ROUND(-CO27-CW27,1))/10)
+CG28*10^((ROUND(-CO28-CW28,1))/10)
+CG29*10^((ROUND(-CO29-CW29,1))/10)
+CG30*10^((ROUND(-CO30-CW30,1))/10)
+CG31*10^((ROUND(-CO31-CW31,1))/10)
+CG32*10^((ROUND(-CO32-CW32,1))/10)
+CG33*10^((ROUND(-CO33-CW33,1))/10)
)/CG34),1),0)</f>
        <v>0</v>
      </c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5"/>
    </row>
    <row r="35" spans="1:133" ht="15.6" x14ac:dyDescent="0.25">
      <c r="A35" s="191" t="s">
        <v>12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3"/>
      <c r="AK35" s="189" t="s">
        <v>18</v>
      </c>
      <c r="AL35" s="190"/>
      <c r="AM35" s="190"/>
      <c r="AN35" s="190"/>
      <c r="AO35" s="190"/>
      <c r="AP35" s="190"/>
      <c r="AQ35" s="190"/>
      <c r="AR35" s="190"/>
      <c r="AS35" s="220"/>
      <c r="AT35" s="220"/>
      <c r="AU35" s="220"/>
      <c r="AV35" s="220"/>
      <c r="AW35" s="220"/>
      <c r="AX35" s="220"/>
      <c r="AY35" s="220"/>
      <c r="AZ35" s="220"/>
      <c r="BA35" s="196" t="s">
        <v>14</v>
      </c>
      <c r="BB35" s="196"/>
      <c r="BC35" s="196"/>
      <c r="BD35" s="196"/>
      <c r="BE35" s="196"/>
      <c r="BF35" s="196"/>
      <c r="BG35" s="196"/>
      <c r="BH35" s="197"/>
      <c r="BI35" s="189" t="s">
        <v>18</v>
      </c>
      <c r="BJ35" s="190"/>
      <c r="BK35" s="190"/>
      <c r="BL35" s="190"/>
      <c r="BM35" s="190"/>
      <c r="BN35" s="190"/>
      <c r="BO35" s="190"/>
      <c r="BP35" s="190"/>
      <c r="BQ35" s="220"/>
      <c r="BR35" s="220"/>
      <c r="BS35" s="220"/>
      <c r="BT35" s="220"/>
      <c r="BU35" s="220"/>
      <c r="BV35" s="220"/>
      <c r="BW35" s="220"/>
      <c r="BX35" s="220"/>
      <c r="BY35" s="196" t="s">
        <v>14</v>
      </c>
      <c r="BZ35" s="196"/>
      <c r="CA35" s="196"/>
      <c r="CB35" s="196"/>
      <c r="CC35" s="196"/>
      <c r="CD35" s="196"/>
      <c r="CE35" s="196"/>
      <c r="CF35" s="197"/>
      <c r="CG35" s="189" t="s">
        <v>18</v>
      </c>
      <c r="CH35" s="190"/>
      <c r="CI35" s="190"/>
      <c r="CJ35" s="190"/>
      <c r="CK35" s="190"/>
      <c r="CL35" s="190"/>
      <c r="CM35" s="190"/>
      <c r="CN35" s="190"/>
      <c r="CO35" s="220"/>
      <c r="CP35" s="220"/>
      <c r="CQ35" s="220"/>
      <c r="CR35" s="220"/>
      <c r="CS35" s="220"/>
      <c r="CT35" s="220"/>
      <c r="CU35" s="220"/>
      <c r="CV35" s="220"/>
      <c r="CW35" s="196" t="s">
        <v>14</v>
      </c>
      <c r="CX35" s="196"/>
      <c r="CY35" s="196"/>
      <c r="CZ35" s="196"/>
      <c r="DA35" s="196"/>
      <c r="DB35" s="196"/>
      <c r="DC35" s="196"/>
      <c r="DD35" s="197"/>
    </row>
    <row r="36" spans="1:133" ht="15.6" x14ac:dyDescent="0.35">
      <c r="A36" s="156" t="s">
        <v>48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159" t="s">
        <v>53</v>
      </c>
      <c r="AL36" s="160"/>
      <c r="AM36" s="160"/>
      <c r="AN36" s="160"/>
      <c r="AO36" s="160"/>
      <c r="AP36" s="160"/>
      <c r="AQ36" s="160"/>
      <c r="AR36" s="160"/>
      <c r="AS36" s="174">
        <v>2</v>
      </c>
      <c r="AT36" s="174"/>
      <c r="AU36" s="174"/>
      <c r="AV36" s="174"/>
      <c r="AW36" s="174"/>
      <c r="AX36" s="174"/>
      <c r="AY36" s="174"/>
      <c r="AZ36" s="174"/>
      <c r="BA36" s="198" t="s">
        <v>0</v>
      </c>
      <c r="BB36" s="198"/>
      <c r="BC36" s="198"/>
      <c r="BD36" s="198"/>
      <c r="BE36" s="198"/>
      <c r="BF36" s="198"/>
      <c r="BG36" s="198"/>
      <c r="BH36" s="199"/>
      <c r="BI36" s="159" t="s">
        <v>53</v>
      </c>
      <c r="BJ36" s="160"/>
      <c r="BK36" s="160"/>
      <c r="BL36" s="160"/>
      <c r="BM36" s="160"/>
      <c r="BN36" s="160"/>
      <c r="BO36" s="160"/>
      <c r="BP36" s="160"/>
      <c r="BQ36" s="174">
        <v>2</v>
      </c>
      <c r="BR36" s="174"/>
      <c r="BS36" s="174"/>
      <c r="BT36" s="174"/>
      <c r="BU36" s="174"/>
      <c r="BV36" s="174"/>
      <c r="BW36" s="174"/>
      <c r="BX36" s="174"/>
      <c r="BY36" s="198" t="s">
        <v>0</v>
      </c>
      <c r="BZ36" s="198"/>
      <c r="CA36" s="198"/>
      <c r="CB36" s="198"/>
      <c r="CC36" s="198"/>
      <c r="CD36" s="198"/>
      <c r="CE36" s="198"/>
      <c r="CF36" s="199"/>
      <c r="CG36" s="159" t="s">
        <v>53</v>
      </c>
      <c r="CH36" s="160"/>
      <c r="CI36" s="160"/>
      <c r="CJ36" s="160"/>
      <c r="CK36" s="160"/>
      <c r="CL36" s="160"/>
      <c r="CM36" s="160"/>
      <c r="CN36" s="160"/>
      <c r="CO36" s="174">
        <v>2</v>
      </c>
      <c r="CP36" s="174"/>
      <c r="CQ36" s="174"/>
      <c r="CR36" s="174"/>
      <c r="CS36" s="174"/>
      <c r="CT36" s="174"/>
      <c r="CU36" s="174"/>
      <c r="CV36" s="174"/>
      <c r="CW36" s="198" t="s">
        <v>0</v>
      </c>
      <c r="CX36" s="198"/>
      <c r="CY36" s="198"/>
      <c r="CZ36" s="198"/>
      <c r="DA36" s="198"/>
      <c r="DB36" s="198"/>
      <c r="DC36" s="198"/>
      <c r="DD36" s="199"/>
    </row>
    <row r="37" spans="1:133" ht="15.6" x14ac:dyDescent="0.35">
      <c r="A37" s="150" t="s">
        <v>59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8"/>
      <c r="AK37" s="152" t="s">
        <v>57</v>
      </c>
      <c r="AL37" s="153"/>
      <c r="AM37" s="153"/>
      <c r="AN37" s="153"/>
      <c r="AO37" s="153"/>
      <c r="AP37" s="153"/>
      <c r="AQ37" s="153"/>
      <c r="AR37" s="153"/>
      <c r="AS37" s="151">
        <f>IF(AND(AK34&gt;0,AS34&gt;0,AS35&gt;0),ROUND(AS34+10*LOG(AS35/AK34)-4.9-AS36,1),0)</f>
        <v>0</v>
      </c>
      <c r="AT37" s="151"/>
      <c r="AU37" s="151"/>
      <c r="AV37" s="151"/>
      <c r="AW37" s="151"/>
      <c r="AX37" s="151"/>
      <c r="AY37" s="151"/>
      <c r="AZ37" s="151"/>
      <c r="BA37" s="151"/>
      <c r="BB37" s="137" t="s">
        <v>0</v>
      </c>
      <c r="BC37" s="137"/>
      <c r="BD37" s="137"/>
      <c r="BE37" s="137"/>
      <c r="BF37" s="137"/>
      <c r="BG37" s="137"/>
      <c r="BH37" s="138"/>
      <c r="BI37" s="152" t="s">
        <v>57</v>
      </c>
      <c r="BJ37" s="153"/>
      <c r="BK37" s="153"/>
      <c r="BL37" s="153"/>
      <c r="BM37" s="153"/>
      <c r="BN37" s="153"/>
      <c r="BO37" s="153"/>
      <c r="BP37" s="153"/>
      <c r="BQ37" s="151">
        <f>IF(AND(BI34&gt;0,BQ34&gt;0,BQ35&gt;0),ROUND(BQ34+10*LOG(BQ35/BI34)-4.9-BQ36,1),0)</f>
        <v>0</v>
      </c>
      <c r="BR37" s="151"/>
      <c r="BS37" s="151"/>
      <c r="BT37" s="151"/>
      <c r="BU37" s="151"/>
      <c r="BV37" s="151"/>
      <c r="BW37" s="151"/>
      <c r="BX37" s="151"/>
      <c r="BY37" s="151"/>
      <c r="BZ37" s="137" t="s">
        <v>0</v>
      </c>
      <c r="CA37" s="137"/>
      <c r="CB37" s="137"/>
      <c r="CC37" s="137"/>
      <c r="CD37" s="137"/>
      <c r="CE37" s="137"/>
      <c r="CF37" s="138"/>
      <c r="CG37" s="152" t="s">
        <v>57</v>
      </c>
      <c r="CH37" s="153"/>
      <c r="CI37" s="153"/>
      <c r="CJ37" s="153"/>
      <c r="CK37" s="153"/>
      <c r="CL37" s="153"/>
      <c r="CM37" s="153"/>
      <c r="CN37" s="153"/>
      <c r="CO37" s="151">
        <f>IF(AND(CG34&gt;0,CO34&gt;0,CO35&gt;0),ROUND(CO34+10*LOG(CO35/CG34)-4.9-CO36,1),0)</f>
        <v>0</v>
      </c>
      <c r="CP37" s="151"/>
      <c r="CQ37" s="151"/>
      <c r="CR37" s="151"/>
      <c r="CS37" s="151"/>
      <c r="CT37" s="151"/>
      <c r="CU37" s="151"/>
      <c r="CV37" s="151"/>
      <c r="CW37" s="151"/>
      <c r="CX37" s="137" t="s">
        <v>0</v>
      </c>
      <c r="CY37" s="137"/>
      <c r="CZ37" s="137"/>
      <c r="DA37" s="137"/>
      <c r="DB37" s="137"/>
      <c r="DC37" s="137"/>
      <c r="DD37" s="138"/>
    </row>
    <row r="38" spans="1:133" x14ac:dyDescent="0.25">
      <c r="A38" s="150" t="s">
        <v>92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8"/>
      <c r="AK38" s="152"/>
      <c r="AL38" s="153"/>
      <c r="AM38" s="153"/>
      <c r="AN38" s="153"/>
      <c r="AO38" s="153"/>
      <c r="AP38" s="153"/>
      <c r="AQ38" s="153"/>
      <c r="AR38" s="153"/>
      <c r="AS38" s="151" t="str">
        <f>IF(AND(AT24&gt;0,AS37&gt;0),IF(AND(AT24&lt;=AS37,AS34&gt;=AT24-5),"Ja","Nein"),"")</f>
        <v/>
      </c>
      <c r="AT38" s="151"/>
      <c r="AU38" s="151"/>
      <c r="AV38" s="151"/>
      <c r="AW38" s="151"/>
      <c r="AX38" s="151"/>
      <c r="AY38" s="151"/>
      <c r="AZ38" s="151"/>
      <c r="BA38" s="151"/>
      <c r="BB38" s="137"/>
      <c r="BC38" s="137"/>
      <c r="BD38" s="137"/>
      <c r="BE38" s="137"/>
      <c r="BF38" s="137"/>
      <c r="BG38" s="137"/>
      <c r="BH38" s="138"/>
      <c r="BI38" s="152"/>
      <c r="BJ38" s="153"/>
      <c r="BK38" s="153"/>
      <c r="BL38" s="153"/>
      <c r="BM38" s="153"/>
      <c r="BN38" s="153"/>
      <c r="BO38" s="153"/>
      <c r="BP38" s="153"/>
      <c r="BQ38" s="151" t="str">
        <f>IF(AND(BR24&gt;0,BQ37&gt;0),IF(AND(BR24&lt;=BQ37,BQ34&gt;=BR24-5),"Ja","Nein"),"")</f>
        <v/>
      </c>
      <c r="BR38" s="151"/>
      <c r="BS38" s="151"/>
      <c r="BT38" s="151"/>
      <c r="BU38" s="151"/>
      <c r="BV38" s="151"/>
      <c r="BW38" s="151"/>
      <c r="BX38" s="151"/>
      <c r="BY38" s="151"/>
      <c r="BZ38" s="137"/>
      <c r="CA38" s="137"/>
      <c r="CB38" s="137"/>
      <c r="CC38" s="137"/>
      <c r="CD38" s="137"/>
      <c r="CE38" s="137"/>
      <c r="CF38" s="138"/>
      <c r="CG38" s="152"/>
      <c r="CH38" s="153"/>
      <c r="CI38" s="153"/>
      <c r="CJ38" s="153"/>
      <c r="CK38" s="153"/>
      <c r="CL38" s="153"/>
      <c r="CM38" s="153"/>
      <c r="CN38" s="153"/>
      <c r="CO38" s="151" t="str">
        <f>IF(AND(CP24&gt;0,CO37&gt;0),IF(AND(CP24&lt;=CO37,CO34&gt;=CP24-5),"Ja","Nein"),"")</f>
        <v/>
      </c>
      <c r="CP38" s="151"/>
      <c r="CQ38" s="151"/>
      <c r="CR38" s="151"/>
      <c r="CS38" s="151"/>
      <c r="CT38" s="151"/>
      <c r="CU38" s="151"/>
      <c r="CV38" s="151"/>
      <c r="CW38" s="151"/>
      <c r="CX38" s="137"/>
      <c r="CY38" s="137"/>
      <c r="CZ38" s="137"/>
      <c r="DA38" s="137"/>
      <c r="DB38" s="137"/>
      <c r="DC38" s="137"/>
      <c r="DD38" s="138"/>
      <c r="EC38" s="21"/>
    </row>
    <row r="39" spans="1:133" ht="12" customHeight="1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</row>
    <row r="40" spans="1:133" ht="18.75" customHeight="1" x14ac:dyDescent="0.3">
      <c r="A40" s="177" t="s">
        <v>4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</row>
    <row r="41" spans="1:133" ht="17.25" customHeight="1" x14ac:dyDescent="0.25">
      <c r="A41" s="175" t="s">
        <v>127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</row>
    <row r="42" spans="1:133" ht="12.75" customHeight="1" x14ac:dyDescent="0.25">
      <c r="A42" s="181" t="s">
        <v>171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15"/>
      <c r="CO42" s="115"/>
      <c r="CP42" s="115"/>
      <c r="CQ42" s="115"/>
      <c r="CR42" s="176" t="s">
        <v>32</v>
      </c>
      <c r="CS42" s="176"/>
      <c r="CT42" s="176"/>
      <c r="CU42" s="115"/>
      <c r="CV42" s="115"/>
      <c r="CW42" s="115"/>
      <c r="CX42" s="115"/>
      <c r="CY42" s="176" t="s">
        <v>33</v>
      </c>
      <c r="CZ42" s="176"/>
      <c r="DA42" s="176"/>
      <c r="DB42" s="176"/>
      <c r="DC42" s="176"/>
      <c r="DD42" s="176"/>
    </row>
    <row r="43" spans="1:133" ht="13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33" ht="39.75" customHeight="1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14"/>
      <c r="W44" s="115"/>
      <c r="X44" s="185" t="s">
        <v>89</v>
      </c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15"/>
      <c r="BM44" s="116"/>
      <c r="BN44" s="114"/>
      <c r="BO44" s="101"/>
      <c r="BP44" s="194" t="s">
        <v>68</v>
      </c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</row>
    <row r="45" spans="1:133" ht="16.05" customHeight="1" x14ac:dyDescent="0.25">
      <c r="A45" s="178" t="s">
        <v>46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9"/>
      <c r="V45" s="114"/>
      <c r="W45" s="115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15"/>
      <c r="BM45" s="116"/>
      <c r="BN45" s="114"/>
      <c r="BO45" s="101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</row>
    <row r="46" spans="1:133" ht="16.05" customHeight="1" x14ac:dyDescent="0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9"/>
      <c r="V46" s="114"/>
      <c r="W46" s="115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15"/>
      <c r="BM46" s="116"/>
      <c r="BN46" s="114"/>
      <c r="BO46" s="101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</row>
    <row r="47" spans="1:133" ht="16.05" customHeight="1" x14ac:dyDescent="0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14"/>
      <c r="W47" s="115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15"/>
      <c r="BM47" s="116"/>
      <c r="BN47" s="114"/>
      <c r="BO47" s="101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</row>
    <row r="48" spans="1:133" ht="16.05" customHeight="1" x14ac:dyDescent="0.25">
      <c r="A48" s="226" t="s">
        <v>91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114"/>
      <c r="W48" s="115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15"/>
      <c r="BM48" s="116"/>
      <c r="BN48" s="114"/>
      <c r="BO48" s="101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</row>
    <row r="49" spans="1:108" ht="22.8" customHeight="1" x14ac:dyDescent="0.25">
      <c r="A49" s="224" t="s">
        <v>5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114"/>
      <c r="W49" s="115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15"/>
      <c r="BM49" s="116"/>
      <c r="BN49" s="114"/>
      <c r="BO49" s="101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8" customHeight="1" x14ac:dyDescent="0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14"/>
      <c r="W50" s="11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101"/>
      <c r="BM50" s="116"/>
      <c r="BN50" s="114"/>
      <c r="BO50" s="101"/>
      <c r="BP50" s="228" t="s">
        <v>27</v>
      </c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101"/>
      <c r="CM50" s="101"/>
      <c r="CN50" s="101"/>
      <c r="CO50" s="101"/>
      <c r="CP50" s="228" t="s">
        <v>28</v>
      </c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</row>
    <row r="51" spans="1:108" ht="16.05" customHeight="1" x14ac:dyDescent="0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14"/>
      <c r="W51" s="115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15"/>
      <c r="BM51" s="116"/>
      <c r="BN51" s="114"/>
      <c r="BO51" s="101"/>
      <c r="BP51" s="227" t="s">
        <v>69</v>
      </c>
      <c r="BQ51" s="227"/>
      <c r="BR51" s="227"/>
      <c r="BS51" s="227"/>
      <c r="BT51" s="227"/>
      <c r="BU51" s="227"/>
      <c r="BV51" s="227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</row>
    <row r="52" spans="1:108" ht="6.75" customHeight="1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</row>
    <row r="53" spans="1:108" s="2" customFormat="1" ht="18" customHeight="1" x14ac:dyDescent="0.2">
      <c r="A53" s="230" t="s">
        <v>42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1">
        <v>1</v>
      </c>
      <c r="P53" s="231"/>
      <c r="Q53" s="231"/>
      <c r="R53" s="230" t="s">
        <v>43</v>
      </c>
      <c r="S53" s="230"/>
      <c r="T53" s="230"/>
      <c r="U53" s="230"/>
      <c r="V53" s="231">
        <v>3</v>
      </c>
      <c r="W53" s="231"/>
      <c r="X53" s="231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3" t="s">
        <v>90</v>
      </c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29" t="s">
        <v>173</v>
      </c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</row>
  </sheetData>
  <sheetProtection algorithmName="SHA-512" hashValue="sM4WEdf/xsjD1XlhSws9Q41NQqGQAgJccd3cpBIVP1Ric0EVubY8pcjSqrj+2odDEZZlTUdkDagLLIUsmnUgeA==" saltValue="hS4PCmslzSRRvdzMkcrP0A==" spinCount="100000" sheet="1" objects="1" scenarios="1"/>
  <mergeCells count="292">
    <mergeCell ref="CW35:DD35"/>
    <mergeCell ref="CW36:DD36"/>
    <mergeCell ref="CG35:CN35"/>
    <mergeCell ref="CG37:CN37"/>
    <mergeCell ref="AS35:AZ35"/>
    <mergeCell ref="AS36:AZ36"/>
    <mergeCell ref="BQ35:BX35"/>
    <mergeCell ref="BQ36:BX36"/>
    <mergeCell ref="CG36:CN36"/>
    <mergeCell ref="BB37:BH37"/>
    <mergeCell ref="CF53:DD53"/>
    <mergeCell ref="A52:DD52"/>
    <mergeCell ref="CL50:CO50"/>
    <mergeCell ref="CP50:DD50"/>
    <mergeCell ref="A53:N53"/>
    <mergeCell ref="O53:Q53"/>
    <mergeCell ref="R53:U53"/>
    <mergeCell ref="V53:X53"/>
    <mergeCell ref="Y53:AS53"/>
    <mergeCell ref="AT53:CE53"/>
    <mergeCell ref="BP48:DD48"/>
    <mergeCell ref="A51:U51"/>
    <mergeCell ref="BL51:BM51"/>
    <mergeCell ref="BL49:BM49"/>
    <mergeCell ref="BP51:BV51"/>
    <mergeCell ref="X48:BK48"/>
    <mergeCell ref="BL48:BM48"/>
    <mergeCell ref="BP49:DD49"/>
    <mergeCell ref="BN49:BO49"/>
    <mergeCell ref="V51:W51"/>
    <mergeCell ref="BW51:DD51"/>
    <mergeCell ref="BP50:CK50"/>
    <mergeCell ref="BL46:BM46"/>
    <mergeCell ref="BL45:BM45"/>
    <mergeCell ref="BN46:BO46"/>
    <mergeCell ref="BN47:BO47"/>
    <mergeCell ref="BL47:BM47"/>
    <mergeCell ref="BN48:BO48"/>
    <mergeCell ref="BN51:BO51"/>
    <mergeCell ref="V48:W48"/>
    <mergeCell ref="A49:U49"/>
    <mergeCell ref="X51:BK51"/>
    <mergeCell ref="X50:BK50"/>
    <mergeCell ref="BL50:BM50"/>
    <mergeCell ref="V50:W50"/>
    <mergeCell ref="A50:U50"/>
    <mergeCell ref="BN50:BO50"/>
    <mergeCell ref="X47:BK47"/>
    <mergeCell ref="A48:U48"/>
    <mergeCell ref="X49:BK49"/>
    <mergeCell ref="V47:W47"/>
    <mergeCell ref="V45:W45"/>
    <mergeCell ref="V46:W46"/>
    <mergeCell ref="V49:W49"/>
    <mergeCell ref="A47:U47"/>
    <mergeCell ref="X45:BK45"/>
    <mergeCell ref="CG20:DD20"/>
    <mergeCell ref="BY36:CF36"/>
    <mergeCell ref="A1:DD1"/>
    <mergeCell ref="A2:C2"/>
    <mergeCell ref="AY2:BF4"/>
    <mergeCell ref="BG2:DD4"/>
    <mergeCell ref="CX37:DD37"/>
    <mergeCell ref="CO37:CW37"/>
    <mergeCell ref="BZ37:CF37"/>
    <mergeCell ref="BQ37:BY37"/>
    <mergeCell ref="CO22:CR22"/>
    <mergeCell ref="CO35:CV35"/>
    <mergeCell ref="BI35:BP35"/>
    <mergeCell ref="BA29:BH29"/>
    <mergeCell ref="BA27:BH27"/>
    <mergeCell ref="BY29:CF29"/>
    <mergeCell ref="A14:C14"/>
    <mergeCell ref="L13:DD13"/>
    <mergeCell ref="D13:K13"/>
    <mergeCell ref="D14:AT14"/>
    <mergeCell ref="AU14:DD14"/>
    <mergeCell ref="AW22:BD22"/>
    <mergeCell ref="BI22:BP22"/>
    <mergeCell ref="BQ22:BT22"/>
    <mergeCell ref="AK20:BH20"/>
    <mergeCell ref="BI20:CF20"/>
    <mergeCell ref="BI23:CF23"/>
    <mergeCell ref="CC22:CF22"/>
    <mergeCell ref="AK33:AR33"/>
    <mergeCell ref="BY31:CF31"/>
    <mergeCell ref="BQ34:CF34"/>
    <mergeCell ref="AK34:AR34"/>
    <mergeCell ref="AS33:AZ33"/>
    <mergeCell ref="BA32:BH32"/>
    <mergeCell ref="BI33:BP33"/>
    <mergeCell ref="BA31:BH31"/>
    <mergeCell ref="AK31:AR31"/>
    <mergeCell ref="BQ32:BX32"/>
    <mergeCell ref="BA33:BH33"/>
    <mergeCell ref="BI32:BP32"/>
    <mergeCell ref="CG34:CN34"/>
    <mergeCell ref="BY33:CF33"/>
    <mergeCell ref="BZ38:CF38"/>
    <mergeCell ref="BQ38:BY38"/>
    <mergeCell ref="AZ24:BH24"/>
    <mergeCell ref="BX24:CF24"/>
    <mergeCell ref="AK24:AS24"/>
    <mergeCell ref="AS28:AZ28"/>
    <mergeCell ref="BQ27:BX27"/>
    <mergeCell ref="BA35:BH35"/>
    <mergeCell ref="BA36:BH36"/>
    <mergeCell ref="BY35:CF35"/>
    <mergeCell ref="BR24:BW24"/>
    <mergeCell ref="AT24:AY24"/>
    <mergeCell ref="X44:BK44"/>
    <mergeCell ref="CG31:CN31"/>
    <mergeCell ref="AK37:AR37"/>
    <mergeCell ref="CG27:CN27"/>
    <mergeCell ref="A32:AJ32"/>
    <mergeCell ref="A34:AJ34"/>
    <mergeCell ref="AK35:AR35"/>
    <mergeCell ref="A35:AJ35"/>
    <mergeCell ref="AK38:AR38"/>
    <mergeCell ref="BP44:DD44"/>
    <mergeCell ref="CW33:DD33"/>
    <mergeCell ref="CO34:DD34"/>
    <mergeCell ref="CO32:CV32"/>
    <mergeCell ref="CO33:CV33"/>
    <mergeCell ref="CO31:CV31"/>
    <mergeCell ref="CO30:CV30"/>
    <mergeCell ref="AK32:AR32"/>
    <mergeCell ref="BQ30:BX30"/>
    <mergeCell ref="BQ31:BX31"/>
    <mergeCell ref="BY32:CF32"/>
    <mergeCell ref="BY30:CF30"/>
    <mergeCell ref="CG32:CN32"/>
    <mergeCell ref="CG33:CN33"/>
    <mergeCell ref="CN42:CQ42"/>
    <mergeCell ref="CO26:CV26"/>
    <mergeCell ref="CO27:CV27"/>
    <mergeCell ref="CG26:CN26"/>
    <mergeCell ref="BY27:CF27"/>
    <mergeCell ref="CG28:CN28"/>
    <mergeCell ref="BY28:CF28"/>
    <mergeCell ref="AK26:AR26"/>
    <mergeCell ref="AK27:AR27"/>
    <mergeCell ref="AS30:AZ30"/>
    <mergeCell ref="AK30:AR30"/>
    <mergeCell ref="CO29:CV29"/>
    <mergeCell ref="AK29:AR29"/>
    <mergeCell ref="AS29:AZ29"/>
    <mergeCell ref="BI29:BP29"/>
    <mergeCell ref="BI30:BP30"/>
    <mergeCell ref="BA30:BH30"/>
    <mergeCell ref="CW30:DD30"/>
    <mergeCell ref="CW28:DD28"/>
    <mergeCell ref="CW29:DD29"/>
    <mergeCell ref="CO28:CV28"/>
    <mergeCell ref="CW32:DD32"/>
    <mergeCell ref="CW31:DD31"/>
    <mergeCell ref="A28:AJ28"/>
    <mergeCell ref="BQ29:BX29"/>
    <mergeCell ref="BI27:BP27"/>
    <mergeCell ref="BI28:BP28"/>
    <mergeCell ref="A31:AJ31"/>
    <mergeCell ref="AS32:AZ32"/>
    <mergeCell ref="AS31:AZ31"/>
    <mergeCell ref="BI31:BP31"/>
    <mergeCell ref="BA28:BH28"/>
    <mergeCell ref="AK28:AR28"/>
    <mergeCell ref="AS27:AZ27"/>
    <mergeCell ref="BQ28:BX28"/>
    <mergeCell ref="A29:AJ29"/>
    <mergeCell ref="A27:AJ27"/>
    <mergeCell ref="CG30:CN30"/>
    <mergeCell ref="A30:AJ30"/>
    <mergeCell ref="BP46:DD46"/>
    <mergeCell ref="BP47:DD47"/>
    <mergeCell ref="CO36:CV36"/>
    <mergeCell ref="BL44:BM44"/>
    <mergeCell ref="A38:AJ38"/>
    <mergeCell ref="A41:DD41"/>
    <mergeCell ref="CR42:CT42"/>
    <mergeCell ref="A44:U44"/>
    <mergeCell ref="CO38:CW38"/>
    <mergeCell ref="A40:DD40"/>
    <mergeCell ref="AK36:AR36"/>
    <mergeCell ref="AS38:BA38"/>
    <mergeCell ref="BI38:BP38"/>
    <mergeCell ref="BB38:BH38"/>
    <mergeCell ref="V44:W44"/>
    <mergeCell ref="X46:BK46"/>
    <mergeCell ref="A45:U46"/>
    <mergeCell ref="BP45:DD45"/>
    <mergeCell ref="BN45:BO45"/>
    <mergeCell ref="CU42:CX42"/>
    <mergeCell ref="CY42:DD42"/>
    <mergeCell ref="CG38:CN38"/>
    <mergeCell ref="BN44:BO44"/>
    <mergeCell ref="A42:CM42"/>
    <mergeCell ref="CL5:DD5"/>
    <mergeCell ref="BC5:BM5"/>
    <mergeCell ref="BO11:DD11"/>
    <mergeCell ref="AU12:AZ12"/>
    <mergeCell ref="BA10:BN10"/>
    <mergeCell ref="BO12:DD12"/>
    <mergeCell ref="A7:DD7"/>
    <mergeCell ref="A5:N5"/>
    <mergeCell ref="BO10:DD10"/>
    <mergeCell ref="BA11:BN11"/>
    <mergeCell ref="A6:N6"/>
    <mergeCell ref="CA5:CK5"/>
    <mergeCell ref="O6:DD6"/>
    <mergeCell ref="AF10:AT10"/>
    <mergeCell ref="AF11:AT11"/>
    <mergeCell ref="Z11:AE11"/>
    <mergeCell ref="O5:BA5"/>
    <mergeCell ref="A8:DD8"/>
    <mergeCell ref="A10:C10"/>
    <mergeCell ref="AU11:AZ11"/>
    <mergeCell ref="D12:Y12"/>
    <mergeCell ref="A11:C11"/>
    <mergeCell ref="Z10:AE10"/>
    <mergeCell ref="BN5:BZ5"/>
    <mergeCell ref="A33:AJ33"/>
    <mergeCell ref="A39:DD39"/>
    <mergeCell ref="CX38:DD38"/>
    <mergeCell ref="CP24:CU24"/>
    <mergeCell ref="CW25:DD25"/>
    <mergeCell ref="BY25:CF25"/>
    <mergeCell ref="CG29:CN29"/>
    <mergeCell ref="CG21:DD21"/>
    <mergeCell ref="A37:AJ37"/>
    <mergeCell ref="AS37:BA37"/>
    <mergeCell ref="BI37:BP37"/>
    <mergeCell ref="AS34:BH34"/>
    <mergeCell ref="A36:AJ36"/>
    <mergeCell ref="CG25:CN25"/>
    <mergeCell ref="BI36:BP36"/>
    <mergeCell ref="BI34:BP34"/>
    <mergeCell ref="CO25:CV25"/>
    <mergeCell ref="DA22:DD22"/>
    <mergeCell ref="CG22:CN22"/>
    <mergeCell ref="CG23:DD23"/>
    <mergeCell ref="BQ33:BX33"/>
    <mergeCell ref="BY26:CF26"/>
    <mergeCell ref="CW27:DD27"/>
    <mergeCell ref="CW26:DD26"/>
    <mergeCell ref="AU10:AZ10"/>
    <mergeCell ref="BA26:BH26"/>
    <mergeCell ref="BA25:BH25"/>
    <mergeCell ref="AS25:AZ25"/>
    <mergeCell ref="BJ17:DD17"/>
    <mergeCell ref="BI25:BP25"/>
    <mergeCell ref="CS22:CZ22"/>
    <mergeCell ref="AK23:BH23"/>
    <mergeCell ref="BI24:BQ24"/>
    <mergeCell ref="AK25:AR25"/>
    <mergeCell ref="CV24:DD24"/>
    <mergeCell ref="CG24:CO24"/>
    <mergeCell ref="A18:DD18"/>
    <mergeCell ref="A22:AJ22"/>
    <mergeCell ref="CG19:DD19"/>
    <mergeCell ref="AK19:BH19"/>
    <mergeCell ref="Q21:AJ21"/>
    <mergeCell ref="BI21:CF21"/>
    <mergeCell ref="A16:DD16"/>
    <mergeCell ref="BF17:BI17"/>
    <mergeCell ref="A26:AJ26"/>
    <mergeCell ref="AS26:AZ26"/>
    <mergeCell ref="BQ26:BX26"/>
    <mergeCell ref="BI26:BP26"/>
    <mergeCell ref="A9:DD9"/>
    <mergeCell ref="BA12:BM12"/>
    <mergeCell ref="AS22:AV22"/>
    <mergeCell ref="BE22:BH22"/>
    <mergeCell ref="A15:DD15"/>
    <mergeCell ref="A17:BE17"/>
    <mergeCell ref="BQ25:BX25"/>
    <mergeCell ref="Z12:AE12"/>
    <mergeCell ref="AF12:AT12"/>
    <mergeCell ref="A12:C12"/>
    <mergeCell ref="D10:Y10"/>
    <mergeCell ref="D11:Y11"/>
    <mergeCell ref="Q19:AJ19"/>
    <mergeCell ref="A23:AJ23"/>
    <mergeCell ref="A19:P19"/>
    <mergeCell ref="A25:AJ25"/>
    <mergeCell ref="A24:AJ24"/>
    <mergeCell ref="A20:P20"/>
    <mergeCell ref="Q20:AJ20"/>
    <mergeCell ref="A13:C13"/>
    <mergeCell ref="BI19:CF19"/>
    <mergeCell ref="AK21:BH21"/>
    <mergeCell ref="AK22:AR22"/>
    <mergeCell ref="BU22:CB22"/>
  </mergeCells>
  <phoneticPr fontId="0" type="noConversion"/>
  <conditionalFormatting sqref="BA29:BH33 BY29:CF33 CW29:DD33">
    <cfRule type="cellIs" dxfId="96" priority="8" stopIfTrue="1" operator="greaterThan">
      <formula>0</formula>
    </cfRule>
  </conditionalFormatting>
  <conditionalFormatting sqref="AS34:BH34">
    <cfRule type="cellIs" dxfId="95" priority="7" stopIfTrue="1" operator="lessThan">
      <formula>$AT$24-5</formula>
    </cfRule>
  </conditionalFormatting>
  <conditionalFormatting sqref="BQ34:CF34">
    <cfRule type="cellIs" dxfId="94" priority="6" stopIfTrue="1" operator="lessThan">
      <formula>$BR$24-5</formula>
    </cfRule>
  </conditionalFormatting>
  <conditionalFormatting sqref="CO34:DD34">
    <cfRule type="cellIs" dxfId="93" priority="5" stopIfTrue="1" operator="lessThan">
      <formula>$CP$24-5</formula>
    </cfRule>
  </conditionalFormatting>
  <conditionalFormatting sqref="AS37:BA37">
    <cfRule type="cellIs" dxfId="92" priority="4" stopIfTrue="1" operator="lessThan">
      <formula>$AT$24</formula>
    </cfRule>
  </conditionalFormatting>
  <conditionalFormatting sqref="BQ37:BY37">
    <cfRule type="cellIs" dxfId="91" priority="3" stopIfTrue="1" operator="lessThan">
      <formula>$BR$24</formula>
    </cfRule>
  </conditionalFormatting>
  <conditionalFormatting sqref="CO37:CW37">
    <cfRule type="cellIs" dxfId="90" priority="2" stopIfTrue="1" operator="lessThan">
      <formula>$CP$24</formula>
    </cfRule>
  </conditionalFormatting>
  <conditionalFormatting sqref="BA26:BH28 BY26:CF28 CW26:DD28">
    <cfRule type="cellIs" dxfId="89" priority="1" stopIfTrue="1" operator="greaterThan">
      <formula>0</formula>
    </cfRule>
  </conditionalFormatting>
  <pageMargins left="0.78740157480314965" right="0.39370078740157483" top="0.39370078740157483" bottom="0" header="0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53340</xdr:rowOff>
                  </from>
                  <to>
                    <xdr:col>5</xdr:col>
                    <xdr:colOff>22860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220980</xdr:rowOff>
                  </from>
                  <to>
                    <xdr:col>5</xdr:col>
                    <xdr:colOff>22860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137160</xdr:rowOff>
                  </from>
                  <to>
                    <xdr:col>5</xdr:col>
                    <xdr:colOff>22860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137160</xdr:rowOff>
                  </from>
                  <to>
                    <xdr:col>5</xdr:col>
                    <xdr:colOff>22860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129540</xdr:rowOff>
                  </from>
                  <to>
                    <xdr:col>5</xdr:col>
                    <xdr:colOff>22860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56</xdr:col>
                    <xdr:colOff>53340</xdr:colOff>
                    <xdr:row>16</xdr:row>
                    <xdr:rowOff>0</xdr:rowOff>
                  </from>
                  <to>
                    <xdr:col>62</xdr:col>
                    <xdr:colOff>15240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89</xdr:col>
                    <xdr:colOff>22860</xdr:colOff>
                    <xdr:row>49</xdr:row>
                    <xdr:rowOff>38100</xdr:rowOff>
                  </from>
                  <to>
                    <xdr:col>94</xdr:col>
                    <xdr:colOff>38100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91</xdr:col>
                    <xdr:colOff>0</xdr:colOff>
                    <xdr:row>40</xdr:row>
                    <xdr:rowOff>205740</xdr:rowOff>
                  </from>
                  <to>
                    <xdr:col>96</xdr:col>
                    <xdr:colOff>22860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97</xdr:col>
                    <xdr:colOff>53340</xdr:colOff>
                    <xdr:row>40</xdr:row>
                    <xdr:rowOff>205740</xdr:rowOff>
                  </from>
                  <to>
                    <xdr:col>103</xdr:col>
                    <xdr:colOff>15240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D63"/>
  <sheetViews>
    <sheetView showGridLines="0" showZeros="0" zoomScaleNormal="100" workbookViewId="0">
      <selection activeCell="AK10" sqref="AK10:BH10"/>
    </sheetView>
  </sheetViews>
  <sheetFormatPr baseColWidth="10" defaultColWidth="0.77734375" defaultRowHeight="13.2" x14ac:dyDescent="0.25"/>
  <sheetData>
    <row r="1" spans="1:108" ht="12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</row>
    <row r="2" spans="1:108" ht="18" customHeight="1" x14ac:dyDescent="0.25">
      <c r="A2" s="200"/>
      <c r="B2" s="201"/>
      <c r="C2" s="201"/>
      <c r="D2" s="37" t="s">
        <v>170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2"/>
      <c r="AY2" s="202" t="s">
        <v>41</v>
      </c>
      <c r="AZ2" s="203"/>
      <c r="BA2" s="203"/>
      <c r="BB2" s="203"/>
      <c r="BC2" s="203"/>
      <c r="BD2" s="203"/>
      <c r="BE2" s="203"/>
      <c r="BF2" s="204"/>
      <c r="BG2" s="211" t="s">
        <v>39</v>
      </c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3"/>
    </row>
    <row r="3" spans="1:108" ht="18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3"/>
      <c r="M3" s="14"/>
      <c r="N3" s="14"/>
      <c r="O3" s="14"/>
      <c r="P3" s="14"/>
      <c r="Q3" s="14"/>
      <c r="R3" s="14"/>
      <c r="S3" s="14"/>
      <c r="T3" s="14"/>
      <c r="U3" s="14"/>
      <c r="V3" s="14" t="s">
        <v>51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5"/>
      <c r="AY3" s="205"/>
      <c r="AZ3" s="206"/>
      <c r="BA3" s="206"/>
      <c r="BB3" s="206"/>
      <c r="BC3" s="206"/>
      <c r="BD3" s="206"/>
      <c r="BE3" s="206"/>
      <c r="BF3" s="207"/>
      <c r="BG3" s="214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6"/>
    </row>
    <row r="4" spans="1:108" ht="11.1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8"/>
      <c r="AY4" s="208"/>
      <c r="AZ4" s="209"/>
      <c r="BA4" s="209"/>
      <c r="BB4" s="209"/>
      <c r="BC4" s="209"/>
      <c r="BD4" s="209"/>
      <c r="BE4" s="209"/>
      <c r="BF4" s="210"/>
      <c r="BG4" s="217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9"/>
    </row>
    <row r="5" spans="1:108" ht="25.5" customHeight="1" x14ac:dyDescent="0.25">
      <c r="A5" s="103"/>
      <c r="B5" s="103"/>
      <c r="C5" s="103"/>
      <c r="D5" s="103"/>
      <c r="E5" s="237" t="s">
        <v>40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</row>
    <row r="6" spans="1:108" ht="1.5" customHeight="1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</row>
    <row r="7" spans="1:108" ht="6.75" customHeight="1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</row>
    <row r="8" spans="1:108" ht="18" customHeight="1" x14ac:dyDescent="0.3">
      <c r="A8" s="88" t="s">
        <v>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139"/>
      <c r="BG8" s="139"/>
      <c r="BH8" s="139"/>
      <c r="BI8" s="139"/>
      <c r="BJ8" s="133" t="s">
        <v>26</v>
      </c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</row>
    <row r="9" spans="1:108" ht="4.5" customHeight="1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</row>
    <row r="10" spans="1:108" x14ac:dyDescent="0.25">
      <c r="A10" s="107" t="s">
        <v>156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4"/>
      <c r="AK10" s="243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9"/>
      <c r="BI10" s="243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9"/>
      <c r="CG10" s="243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9"/>
    </row>
    <row r="11" spans="1:108" x14ac:dyDescent="0.25">
      <c r="A11" s="241" t="s">
        <v>160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</row>
    <row r="12" spans="1:108" x14ac:dyDescent="0.25">
      <c r="A12" s="358" t="s">
        <v>164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 t="s">
        <v>36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6"/>
      <c r="AK12" s="243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9"/>
      <c r="BI12" s="243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9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9"/>
    </row>
    <row r="13" spans="1:108" s="35" customFormat="1" x14ac:dyDescent="0.25">
      <c r="A13" s="36" t="s">
        <v>37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95" t="s">
        <v>34</v>
      </c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106"/>
      <c r="AK13" s="120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2"/>
      <c r="BI13" s="120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2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2"/>
    </row>
    <row r="14" spans="1:108" s="35" customFormat="1" x14ac:dyDescent="0.25">
      <c r="A14" s="114" t="s">
        <v>35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 t="s">
        <v>36</v>
      </c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6"/>
      <c r="AK14" s="243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9"/>
      <c r="BI14" s="243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9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9"/>
    </row>
    <row r="15" spans="1:108" x14ac:dyDescent="0.25">
      <c r="A15" s="36" t="s">
        <v>37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95" t="s">
        <v>34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106"/>
      <c r="AK15" s="120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2"/>
      <c r="BI15" s="120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2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x14ac:dyDescent="0.25">
      <c r="A16" s="114" t="s">
        <v>24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6"/>
      <c r="AK16" s="243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9"/>
      <c r="BI16" s="243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9"/>
      <c r="CG16" s="243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9"/>
    </row>
    <row r="17" spans="1:108" x14ac:dyDescent="0.25">
      <c r="A17" s="114" t="s">
        <v>10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6"/>
      <c r="AK17" s="120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2"/>
      <c r="BI17" s="120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2"/>
      <c r="CG17" s="120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2"/>
    </row>
    <row r="18" spans="1:108" ht="14.25" customHeight="1" x14ac:dyDescent="0.35">
      <c r="A18" s="271" t="s">
        <v>94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3"/>
      <c r="AK18" s="24"/>
      <c r="AL18" s="25"/>
      <c r="AM18" s="25"/>
      <c r="AN18" s="266" t="s">
        <v>124</v>
      </c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7"/>
      <c r="AZ18" s="267"/>
      <c r="BA18" s="267"/>
      <c r="BB18" s="267"/>
      <c r="BC18" s="267"/>
      <c r="BD18" s="247" t="s">
        <v>0</v>
      </c>
      <c r="BE18" s="247"/>
      <c r="BF18" s="247"/>
      <c r="BG18" s="247"/>
      <c r="BH18" s="248"/>
      <c r="BI18" s="24">
        <v>10</v>
      </c>
      <c r="BJ18" s="25"/>
      <c r="BK18" s="25"/>
      <c r="BL18" s="266" t="s">
        <v>124</v>
      </c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7"/>
      <c r="BX18" s="267"/>
      <c r="BY18" s="267"/>
      <c r="BZ18" s="267"/>
      <c r="CA18" s="267"/>
      <c r="CB18" s="247" t="s">
        <v>0</v>
      </c>
      <c r="CC18" s="247"/>
      <c r="CD18" s="247"/>
      <c r="CE18" s="247"/>
      <c r="CF18" s="248"/>
      <c r="CG18" s="24">
        <v>10</v>
      </c>
      <c r="CH18" s="25"/>
      <c r="CI18" s="25"/>
      <c r="CJ18" s="266" t="s">
        <v>124</v>
      </c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7"/>
      <c r="CV18" s="267"/>
      <c r="CW18" s="267"/>
      <c r="CX18" s="267"/>
      <c r="CY18" s="267"/>
      <c r="CZ18" s="247" t="s">
        <v>0</v>
      </c>
      <c r="DA18" s="247"/>
      <c r="DB18" s="247"/>
      <c r="DC18" s="247"/>
      <c r="DD18" s="248"/>
    </row>
    <row r="19" spans="1:108" ht="14.25" customHeight="1" x14ac:dyDescent="0.25">
      <c r="A19" s="331" t="s">
        <v>174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10"/>
      <c r="AK19" s="22"/>
      <c r="AL19" s="23"/>
      <c r="AM19" s="23"/>
      <c r="AN19" s="252" t="s">
        <v>93</v>
      </c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3"/>
      <c r="BI19" s="22">
        <v>10</v>
      </c>
      <c r="BJ19" s="23"/>
      <c r="BK19" s="23"/>
      <c r="BL19" s="252" t="s">
        <v>93</v>
      </c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3"/>
      <c r="CG19" s="22">
        <v>10</v>
      </c>
      <c r="CH19" s="23"/>
      <c r="CI19" s="23"/>
      <c r="CJ19" s="252" t="s">
        <v>93</v>
      </c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3"/>
    </row>
    <row r="20" spans="1:108" ht="15.75" customHeight="1" x14ac:dyDescent="0.35">
      <c r="A20" s="111" t="s">
        <v>49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3"/>
      <c r="AK20" s="135" t="s">
        <v>54</v>
      </c>
      <c r="AL20" s="136"/>
      <c r="AM20" s="136"/>
      <c r="AN20" s="136"/>
      <c r="AO20" s="136"/>
      <c r="AP20" s="136"/>
      <c r="AQ20" s="136"/>
      <c r="AR20" s="136"/>
      <c r="AS20" s="136"/>
      <c r="AT20" s="146"/>
      <c r="AU20" s="146"/>
      <c r="AV20" s="146"/>
      <c r="AW20" s="146"/>
      <c r="AX20" s="146"/>
      <c r="AY20" s="146"/>
      <c r="AZ20" s="137" t="s">
        <v>0</v>
      </c>
      <c r="BA20" s="137"/>
      <c r="BB20" s="137"/>
      <c r="BC20" s="137"/>
      <c r="BD20" s="137"/>
      <c r="BE20" s="137"/>
      <c r="BF20" s="137"/>
      <c r="BG20" s="137"/>
      <c r="BH20" s="138"/>
      <c r="BI20" s="135" t="s">
        <v>54</v>
      </c>
      <c r="BJ20" s="136"/>
      <c r="BK20" s="136"/>
      <c r="BL20" s="136"/>
      <c r="BM20" s="136"/>
      <c r="BN20" s="136"/>
      <c r="BO20" s="136"/>
      <c r="BP20" s="136"/>
      <c r="BQ20" s="136"/>
      <c r="BR20" s="146"/>
      <c r="BS20" s="146"/>
      <c r="BT20" s="146"/>
      <c r="BU20" s="146"/>
      <c r="BV20" s="146"/>
      <c r="BW20" s="146"/>
      <c r="BX20" s="137" t="s">
        <v>0</v>
      </c>
      <c r="BY20" s="137"/>
      <c r="BZ20" s="137"/>
      <c r="CA20" s="137"/>
      <c r="CB20" s="137"/>
      <c r="CC20" s="137"/>
      <c r="CD20" s="137"/>
      <c r="CE20" s="137"/>
      <c r="CF20" s="138"/>
      <c r="CG20" s="135" t="s">
        <v>54</v>
      </c>
      <c r="CH20" s="136"/>
      <c r="CI20" s="136"/>
      <c r="CJ20" s="136"/>
      <c r="CK20" s="136"/>
      <c r="CL20" s="136"/>
      <c r="CM20" s="136"/>
      <c r="CN20" s="136"/>
      <c r="CO20" s="136"/>
      <c r="CP20" s="146"/>
      <c r="CQ20" s="146"/>
      <c r="CR20" s="146"/>
      <c r="CS20" s="146"/>
      <c r="CT20" s="146"/>
      <c r="CU20" s="146"/>
      <c r="CV20" s="137" t="s">
        <v>0</v>
      </c>
      <c r="CW20" s="137"/>
      <c r="CX20" s="137"/>
      <c r="CY20" s="137"/>
      <c r="CZ20" s="137"/>
      <c r="DA20" s="137"/>
      <c r="DB20" s="137"/>
      <c r="DC20" s="137"/>
      <c r="DD20" s="138"/>
    </row>
    <row r="21" spans="1:108" ht="15.6" x14ac:dyDescent="0.35">
      <c r="A21" s="108" t="s">
        <v>11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/>
      <c r="AK21" s="134" t="s">
        <v>15</v>
      </c>
      <c r="AL21" s="98"/>
      <c r="AM21" s="98"/>
      <c r="AN21" s="98"/>
      <c r="AO21" s="98"/>
      <c r="AP21" s="98"/>
      <c r="AQ21" s="98"/>
      <c r="AR21" s="99"/>
      <c r="AS21" s="134" t="s">
        <v>16</v>
      </c>
      <c r="AT21" s="98"/>
      <c r="AU21" s="98"/>
      <c r="AV21" s="98"/>
      <c r="AW21" s="98"/>
      <c r="AX21" s="98"/>
      <c r="AY21" s="98"/>
      <c r="AZ21" s="99"/>
      <c r="BA21" s="130" t="s">
        <v>50</v>
      </c>
      <c r="BB21" s="131"/>
      <c r="BC21" s="131"/>
      <c r="BD21" s="131"/>
      <c r="BE21" s="131"/>
      <c r="BF21" s="131"/>
      <c r="BG21" s="131"/>
      <c r="BH21" s="132"/>
      <c r="BI21" s="134" t="s">
        <v>15</v>
      </c>
      <c r="BJ21" s="98"/>
      <c r="BK21" s="98"/>
      <c r="BL21" s="98"/>
      <c r="BM21" s="98"/>
      <c r="BN21" s="98"/>
      <c r="BO21" s="98"/>
      <c r="BP21" s="99"/>
      <c r="BQ21" s="134" t="s">
        <v>16</v>
      </c>
      <c r="BR21" s="98"/>
      <c r="BS21" s="98"/>
      <c r="BT21" s="98"/>
      <c r="BU21" s="98"/>
      <c r="BV21" s="98"/>
      <c r="BW21" s="98"/>
      <c r="BX21" s="99"/>
      <c r="BY21" s="130" t="s">
        <v>50</v>
      </c>
      <c r="BZ21" s="131"/>
      <c r="CA21" s="131"/>
      <c r="CB21" s="131"/>
      <c r="CC21" s="131"/>
      <c r="CD21" s="131"/>
      <c r="CE21" s="131"/>
      <c r="CF21" s="132"/>
      <c r="CG21" s="134" t="s">
        <v>15</v>
      </c>
      <c r="CH21" s="98"/>
      <c r="CI21" s="98"/>
      <c r="CJ21" s="98"/>
      <c r="CK21" s="98"/>
      <c r="CL21" s="98"/>
      <c r="CM21" s="98"/>
      <c r="CN21" s="99"/>
      <c r="CO21" s="134" t="s">
        <v>16</v>
      </c>
      <c r="CP21" s="98"/>
      <c r="CQ21" s="98"/>
      <c r="CR21" s="98"/>
      <c r="CS21" s="98"/>
      <c r="CT21" s="98"/>
      <c r="CU21" s="98"/>
      <c r="CV21" s="99"/>
      <c r="CW21" s="130" t="s">
        <v>50</v>
      </c>
      <c r="CX21" s="131"/>
      <c r="CY21" s="131"/>
      <c r="CZ21" s="131"/>
      <c r="DA21" s="131"/>
      <c r="DB21" s="131"/>
      <c r="DC21" s="131"/>
      <c r="DD21" s="132"/>
    </row>
    <row r="22" spans="1:108" x14ac:dyDescent="0.25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2"/>
      <c r="AK22" s="257"/>
      <c r="AL22" s="258"/>
      <c r="AM22" s="258"/>
      <c r="AN22" s="258"/>
      <c r="AO22" s="258"/>
      <c r="AP22" s="258"/>
      <c r="AQ22" s="258"/>
      <c r="AR22" s="259"/>
      <c r="AS22" s="257"/>
      <c r="AT22" s="258"/>
      <c r="AU22" s="258"/>
      <c r="AV22" s="258"/>
      <c r="AW22" s="258"/>
      <c r="AX22" s="258"/>
      <c r="AY22" s="258"/>
      <c r="AZ22" s="259"/>
      <c r="BA22" s="254"/>
      <c r="BB22" s="255"/>
      <c r="BC22" s="255"/>
      <c r="BD22" s="255"/>
      <c r="BE22" s="255"/>
      <c r="BF22" s="255"/>
      <c r="BG22" s="255"/>
      <c r="BH22" s="256"/>
      <c r="BI22" s="257"/>
      <c r="BJ22" s="258"/>
      <c r="BK22" s="258"/>
      <c r="BL22" s="258"/>
      <c r="BM22" s="258"/>
      <c r="BN22" s="258"/>
      <c r="BO22" s="258"/>
      <c r="BP22" s="259"/>
      <c r="BQ22" s="257"/>
      <c r="BR22" s="258"/>
      <c r="BS22" s="258"/>
      <c r="BT22" s="258"/>
      <c r="BU22" s="258"/>
      <c r="BV22" s="258"/>
      <c r="BW22" s="258"/>
      <c r="BX22" s="259"/>
      <c r="BY22" s="257"/>
      <c r="BZ22" s="258"/>
      <c r="CA22" s="258"/>
      <c r="CB22" s="258"/>
      <c r="CC22" s="258"/>
      <c r="CD22" s="258"/>
      <c r="CE22" s="258"/>
      <c r="CF22" s="259"/>
      <c r="CG22" s="257"/>
      <c r="CH22" s="258"/>
      <c r="CI22" s="258"/>
      <c r="CJ22" s="258"/>
      <c r="CK22" s="258"/>
      <c r="CL22" s="258"/>
      <c r="CM22" s="258"/>
      <c r="CN22" s="259"/>
      <c r="CO22" s="257"/>
      <c r="CP22" s="258"/>
      <c r="CQ22" s="258"/>
      <c r="CR22" s="258"/>
      <c r="CS22" s="258"/>
      <c r="CT22" s="258"/>
      <c r="CU22" s="258"/>
      <c r="CV22" s="259"/>
      <c r="CW22" s="257"/>
      <c r="CX22" s="258"/>
      <c r="CY22" s="258"/>
      <c r="CZ22" s="258"/>
      <c r="DA22" s="258"/>
      <c r="DB22" s="258"/>
      <c r="DC22" s="258"/>
      <c r="DD22" s="259"/>
    </row>
    <row r="23" spans="1:108" x14ac:dyDescent="0.25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4"/>
      <c r="AK23" s="249"/>
      <c r="AL23" s="250"/>
      <c r="AM23" s="250"/>
      <c r="AN23" s="250"/>
      <c r="AO23" s="250"/>
      <c r="AP23" s="250"/>
      <c r="AQ23" s="250"/>
      <c r="AR23" s="251"/>
      <c r="AS23" s="249"/>
      <c r="AT23" s="250"/>
      <c r="AU23" s="250"/>
      <c r="AV23" s="250"/>
      <c r="AW23" s="250"/>
      <c r="AX23" s="250"/>
      <c r="AY23" s="250"/>
      <c r="AZ23" s="251"/>
      <c r="BA23" s="268"/>
      <c r="BB23" s="269"/>
      <c r="BC23" s="269"/>
      <c r="BD23" s="269"/>
      <c r="BE23" s="269"/>
      <c r="BF23" s="269"/>
      <c r="BG23" s="269"/>
      <c r="BH23" s="270"/>
      <c r="BI23" s="249"/>
      <c r="BJ23" s="250"/>
      <c r="BK23" s="250"/>
      <c r="BL23" s="250"/>
      <c r="BM23" s="250"/>
      <c r="BN23" s="250"/>
      <c r="BO23" s="250"/>
      <c r="BP23" s="251"/>
      <c r="BQ23" s="249"/>
      <c r="BR23" s="250"/>
      <c r="BS23" s="250"/>
      <c r="BT23" s="250"/>
      <c r="BU23" s="250"/>
      <c r="BV23" s="250"/>
      <c r="BW23" s="250"/>
      <c r="BX23" s="251"/>
      <c r="BY23" s="249"/>
      <c r="BZ23" s="250"/>
      <c r="CA23" s="250"/>
      <c r="CB23" s="250"/>
      <c r="CC23" s="250"/>
      <c r="CD23" s="250"/>
      <c r="CE23" s="250"/>
      <c r="CF23" s="251"/>
      <c r="CG23" s="249"/>
      <c r="CH23" s="250"/>
      <c r="CI23" s="250"/>
      <c r="CJ23" s="250"/>
      <c r="CK23" s="250"/>
      <c r="CL23" s="250"/>
      <c r="CM23" s="250"/>
      <c r="CN23" s="251"/>
      <c r="CO23" s="249"/>
      <c r="CP23" s="250"/>
      <c r="CQ23" s="250"/>
      <c r="CR23" s="250"/>
      <c r="CS23" s="250"/>
      <c r="CT23" s="250"/>
      <c r="CU23" s="250"/>
      <c r="CV23" s="251"/>
      <c r="CW23" s="249"/>
      <c r="CX23" s="250"/>
      <c r="CY23" s="250"/>
      <c r="CZ23" s="250"/>
      <c r="DA23" s="250"/>
      <c r="DB23" s="250"/>
      <c r="DC23" s="250"/>
      <c r="DD23" s="251"/>
    </row>
    <row r="24" spans="1:108" x14ac:dyDescent="0.25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4"/>
      <c r="AK24" s="249"/>
      <c r="AL24" s="250"/>
      <c r="AM24" s="250"/>
      <c r="AN24" s="250"/>
      <c r="AO24" s="250"/>
      <c r="AP24" s="250"/>
      <c r="AQ24" s="250"/>
      <c r="AR24" s="251"/>
      <c r="AS24" s="249"/>
      <c r="AT24" s="250"/>
      <c r="AU24" s="250"/>
      <c r="AV24" s="250"/>
      <c r="AW24" s="250"/>
      <c r="AX24" s="250"/>
      <c r="AY24" s="250"/>
      <c r="AZ24" s="251"/>
      <c r="BA24" s="268"/>
      <c r="BB24" s="269"/>
      <c r="BC24" s="269"/>
      <c r="BD24" s="269"/>
      <c r="BE24" s="269"/>
      <c r="BF24" s="269"/>
      <c r="BG24" s="269"/>
      <c r="BH24" s="270"/>
      <c r="BI24" s="249"/>
      <c r="BJ24" s="250"/>
      <c r="BK24" s="250"/>
      <c r="BL24" s="250"/>
      <c r="BM24" s="250"/>
      <c r="BN24" s="250"/>
      <c r="BO24" s="250"/>
      <c r="BP24" s="251"/>
      <c r="BQ24" s="249"/>
      <c r="BR24" s="250"/>
      <c r="BS24" s="250"/>
      <c r="BT24" s="250"/>
      <c r="BU24" s="250"/>
      <c r="BV24" s="250"/>
      <c r="BW24" s="250"/>
      <c r="BX24" s="251"/>
      <c r="BY24" s="249"/>
      <c r="BZ24" s="250"/>
      <c r="CA24" s="250"/>
      <c r="CB24" s="250"/>
      <c r="CC24" s="250"/>
      <c r="CD24" s="250"/>
      <c r="CE24" s="250"/>
      <c r="CF24" s="251"/>
      <c r="CG24" s="249"/>
      <c r="CH24" s="250"/>
      <c r="CI24" s="250"/>
      <c r="CJ24" s="250"/>
      <c r="CK24" s="250"/>
      <c r="CL24" s="250"/>
      <c r="CM24" s="250"/>
      <c r="CN24" s="251"/>
      <c r="CO24" s="249"/>
      <c r="CP24" s="250"/>
      <c r="CQ24" s="250"/>
      <c r="CR24" s="250"/>
      <c r="CS24" s="250"/>
      <c r="CT24" s="250"/>
      <c r="CU24" s="250"/>
      <c r="CV24" s="251"/>
      <c r="CW24" s="249"/>
      <c r="CX24" s="250"/>
      <c r="CY24" s="250"/>
      <c r="CZ24" s="250"/>
      <c r="DA24" s="250"/>
      <c r="DB24" s="250"/>
      <c r="DC24" s="250"/>
      <c r="DD24" s="251"/>
    </row>
    <row r="25" spans="1:108" x14ac:dyDescent="0.25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4"/>
      <c r="AK25" s="249"/>
      <c r="AL25" s="250"/>
      <c r="AM25" s="250"/>
      <c r="AN25" s="250"/>
      <c r="AO25" s="250"/>
      <c r="AP25" s="250"/>
      <c r="AQ25" s="250"/>
      <c r="AR25" s="251"/>
      <c r="AS25" s="249"/>
      <c r="AT25" s="250"/>
      <c r="AU25" s="250"/>
      <c r="AV25" s="250"/>
      <c r="AW25" s="250"/>
      <c r="AX25" s="250"/>
      <c r="AY25" s="250"/>
      <c r="AZ25" s="251"/>
      <c r="BA25" s="268"/>
      <c r="BB25" s="269"/>
      <c r="BC25" s="269"/>
      <c r="BD25" s="269"/>
      <c r="BE25" s="269"/>
      <c r="BF25" s="269"/>
      <c r="BG25" s="269"/>
      <c r="BH25" s="270"/>
      <c r="BI25" s="249"/>
      <c r="BJ25" s="250"/>
      <c r="BK25" s="250"/>
      <c r="BL25" s="250"/>
      <c r="BM25" s="250"/>
      <c r="BN25" s="250"/>
      <c r="BO25" s="250"/>
      <c r="BP25" s="251"/>
      <c r="BQ25" s="249"/>
      <c r="BR25" s="250"/>
      <c r="BS25" s="250"/>
      <c r="BT25" s="250"/>
      <c r="BU25" s="250"/>
      <c r="BV25" s="250"/>
      <c r="BW25" s="250"/>
      <c r="BX25" s="251"/>
      <c r="BY25" s="249"/>
      <c r="BZ25" s="250"/>
      <c r="CA25" s="250"/>
      <c r="CB25" s="250"/>
      <c r="CC25" s="250"/>
      <c r="CD25" s="250"/>
      <c r="CE25" s="250"/>
      <c r="CF25" s="251"/>
      <c r="CG25" s="249"/>
      <c r="CH25" s="250"/>
      <c r="CI25" s="250"/>
      <c r="CJ25" s="250"/>
      <c r="CK25" s="250"/>
      <c r="CL25" s="250"/>
      <c r="CM25" s="250"/>
      <c r="CN25" s="251"/>
      <c r="CO25" s="249"/>
      <c r="CP25" s="250"/>
      <c r="CQ25" s="250"/>
      <c r="CR25" s="250"/>
      <c r="CS25" s="250"/>
      <c r="CT25" s="250"/>
      <c r="CU25" s="250"/>
      <c r="CV25" s="251"/>
      <c r="CW25" s="249"/>
      <c r="CX25" s="250"/>
      <c r="CY25" s="250"/>
      <c r="CZ25" s="250"/>
      <c r="DA25" s="250"/>
      <c r="DB25" s="250"/>
      <c r="DC25" s="250"/>
      <c r="DD25" s="251"/>
    </row>
    <row r="26" spans="1:108" x14ac:dyDescent="0.25">
      <c r="A26" s="182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4"/>
      <c r="AK26" s="249"/>
      <c r="AL26" s="250"/>
      <c r="AM26" s="250"/>
      <c r="AN26" s="250"/>
      <c r="AO26" s="250"/>
      <c r="AP26" s="250"/>
      <c r="AQ26" s="250"/>
      <c r="AR26" s="251"/>
      <c r="AS26" s="249"/>
      <c r="AT26" s="250"/>
      <c r="AU26" s="250"/>
      <c r="AV26" s="250"/>
      <c r="AW26" s="250"/>
      <c r="AX26" s="250"/>
      <c r="AY26" s="250"/>
      <c r="AZ26" s="251"/>
      <c r="BA26" s="268"/>
      <c r="BB26" s="269"/>
      <c r="BC26" s="269"/>
      <c r="BD26" s="269"/>
      <c r="BE26" s="269"/>
      <c r="BF26" s="269"/>
      <c r="BG26" s="269"/>
      <c r="BH26" s="270"/>
      <c r="BI26" s="249"/>
      <c r="BJ26" s="250"/>
      <c r="BK26" s="250"/>
      <c r="BL26" s="250"/>
      <c r="BM26" s="250"/>
      <c r="BN26" s="250"/>
      <c r="BO26" s="250"/>
      <c r="BP26" s="251"/>
      <c r="BQ26" s="249"/>
      <c r="BR26" s="250"/>
      <c r="BS26" s="250"/>
      <c r="BT26" s="250"/>
      <c r="BU26" s="250"/>
      <c r="BV26" s="250"/>
      <c r="BW26" s="250"/>
      <c r="BX26" s="251"/>
      <c r="BY26" s="249"/>
      <c r="BZ26" s="250"/>
      <c r="CA26" s="250"/>
      <c r="CB26" s="250"/>
      <c r="CC26" s="250"/>
      <c r="CD26" s="250"/>
      <c r="CE26" s="250"/>
      <c r="CF26" s="251"/>
      <c r="CG26" s="249"/>
      <c r="CH26" s="250"/>
      <c r="CI26" s="250"/>
      <c r="CJ26" s="250"/>
      <c r="CK26" s="250"/>
      <c r="CL26" s="250"/>
      <c r="CM26" s="250"/>
      <c r="CN26" s="251"/>
      <c r="CO26" s="249"/>
      <c r="CP26" s="250"/>
      <c r="CQ26" s="250"/>
      <c r="CR26" s="250"/>
      <c r="CS26" s="250"/>
      <c r="CT26" s="250"/>
      <c r="CU26" s="250"/>
      <c r="CV26" s="251"/>
      <c r="CW26" s="249"/>
      <c r="CX26" s="250"/>
      <c r="CY26" s="250"/>
      <c r="CZ26" s="250"/>
      <c r="DA26" s="250"/>
      <c r="DB26" s="250"/>
      <c r="DC26" s="250"/>
      <c r="DD26" s="251"/>
    </row>
    <row r="27" spans="1:108" x14ac:dyDescent="0.25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4"/>
      <c r="AK27" s="249"/>
      <c r="AL27" s="250"/>
      <c r="AM27" s="250"/>
      <c r="AN27" s="250"/>
      <c r="AO27" s="250"/>
      <c r="AP27" s="250"/>
      <c r="AQ27" s="250"/>
      <c r="AR27" s="251"/>
      <c r="AS27" s="249"/>
      <c r="AT27" s="250"/>
      <c r="AU27" s="250"/>
      <c r="AV27" s="250"/>
      <c r="AW27" s="250"/>
      <c r="AX27" s="250"/>
      <c r="AY27" s="250"/>
      <c r="AZ27" s="251"/>
      <c r="BA27" s="268"/>
      <c r="BB27" s="269"/>
      <c r="BC27" s="269"/>
      <c r="BD27" s="269"/>
      <c r="BE27" s="269"/>
      <c r="BF27" s="269"/>
      <c r="BG27" s="269"/>
      <c r="BH27" s="270"/>
      <c r="BI27" s="249"/>
      <c r="BJ27" s="250"/>
      <c r="BK27" s="250"/>
      <c r="BL27" s="250"/>
      <c r="BM27" s="250"/>
      <c r="BN27" s="250"/>
      <c r="BO27" s="250"/>
      <c r="BP27" s="251"/>
      <c r="BQ27" s="249"/>
      <c r="BR27" s="250"/>
      <c r="BS27" s="250"/>
      <c r="BT27" s="250"/>
      <c r="BU27" s="250"/>
      <c r="BV27" s="250"/>
      <c r="BW27" s="250"/>
      <c r="BX27" s="251"/>
      <c r="BY27" s="249"/>
      <c r="BZ27" s="250"/>
      <c r="CA27" s="250"/>
      <c r="CB27" s="250"/>
      <c r="CC27" s="250"/>
      <c r="CD27" s="250"/>
      <c r="CE27" s="250"/>
      <c r="CF27" s="251"/>
      <c r="CG27" s="249"/>
      <c r="CH27" s="250"/>
      <c r="CI27" s="250"/>
      <c r="CJ27" s="250"/>
      <c r="CK27" s="250"/>
      <c r="CL27" s="250"/>
      <c r="CM27" s="250"/>
      <c r="CN27" s="251"/>
      <c r="CO27" s="249"/>
      <c r="CP27" s="250"/>
      <c r="CQ27" s="250"/>
      <c r="CR27" s="250"/>
      <c r="CS27" s="250"/>
      <c r="CT27" s="250"/>
      <c r="CU27" s="250"/>
      <c r="CV27" s="251"/>
      <c r="CW27" s="249"/>
      <c r="CX27" s="250"/>
      <c r="CY27" s="250"/>
      <c r="CZ27" s="250"/>
      <c r="DA27" s="250"/>
      <c r="DB27" s="250"/>
      <c r="DC27" s="250"/>
      <c r="DD27" s="251"/>
    </row>
    <row r="28" spans="1:108" x14ac:dyDescent="0.25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5"/>
      <c r="AK28" s="249"/>
      <c r="AL28" s="250"/>
      <c r="AM28" s="250"/>
      <c r="AN28" s="250"/>
      <c r="AO28" s="250"/>
      <c r="AP28" s="250"/>
      <c r="AQ28" s="250"/>
      <c r="AR28" s="251"/>
      <c r="AS28" s="249"/>
      <c r="AT28" s="250"/>
      <c r="AU28" s="250"/>
      <c r="AV28" s="250"/>
      <c r="AW28" s="250"/>
      <c r="AX28" s="250"/>
      <c r="AY28" s="250"/>
      <c r="AZ28" s="251"/>
      <c r="BA28" s="268"/>
      <c r="BB28" s="269"/>
      <c r="BC28" s="269"/>
      <c r="BD28" s="269"/>
      <c r="BE28" s="269"/>
      <c r="BF28" s="269"/>
      <c r="BG28" s="269"/>
      <c r="BH28" s="270"/>
      <c r="BI28" s="249"/>
      <c r="BJ28" s="250"/>
      <c r="BK28" s="250"/>
      <c r="BL28" s="250"/>
      <c r="BM28" s="250"/>
      <c r="BN28" s="250"/>
      <c r="BO28" s="250"/>
      <c r="BP28" s="251"/>
      <c r="BQ28" s="249"/>
      <c r="BR28" s="250"/>
      <c r="BS28" s="250"/>
      <c r="BT28" s="250"/>
      <c r="BU28" s="250"/>
      <c r="BV28" s="250"/>
      <c r="BW28" s="250"/>
      <c r="BX28" s="251"/>
      <c r="BY28" s="249"/>
      <c r="BZ28" s="250"/>
      <c r="CA28" s="250"/>
      <c r="CB28" s="250"/>
      <c r="CC28" s="250"/>
      <c r="CD28" s="250"/>
      <c r="CE28" s="250"/>
      <c r="CF28" s="251"/>
      <c r="CG28" s="249"/>
      <c r="CH28" s="250"/>
      <c r="CI28" s="250"/>
      <c r="CJ28" s="250"/>
      <c r="CK28" s="250"/>
      <c r="CL28" s="250"/>
      <c r="CM28" s="250"/>
      <c r="CN28" s="251"/>
      <c r="CO28" s="249"/>
      <c r="CP28" s="250"/>
      <c r="CQ28" s="250"/>
      <c r="CR28" s="250"/>
      <c r="CS28" s="250"/>
      <c r="CT28" s="250"/>
      <c r="CU28" s="250"/>
      <c r="CV28" s="251"/>
      <c r="CW28" s="249"/>
      <c r="CX28" s="250"/>
      <c r="CY28" s="250"/>
      <c r="CZ28" s="250"/>
      <c r="DA28" s="250"/>
      <c r="DB28" s="250"/>
      <c r="DC28" s="250"/>
      <c r="DD28" s="251"/>
    </row>
    <row r="29" spans="1:108" x14ac:dyDescent="0.25">
      <c r="A29" s="260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2"/>
      <c r="AK29" s="286"/>
      <c r="AL29" s="287"/>
      <c r="AM29" s="287"/>
      <c r="AN29" s="287"/>
      <c r="AO29" s="287"/>
      <c r="AP29" s="287"/>
      <c r="AQ29" s="287"/>
      <c r="AR29" s="288"/>
      <c r="AS29" s="286"/>
      <c r="AT29" s="287"/>
      <c r="AU29" s="287"/>
      <c r="AV29" s="287"/>
      <c r="AW29" s="287"/>
      <c r="AX29" s="287"/>
      <c r="AY29" s="287"/>
      <c r="AZ29" s="288"/>
      <c r="BA29" s="359"/>
      <c r="BB29" s="360"/>
      <c r="BC29" s="360"/>
      <c r="BD29" s="360"/>
      <c r="BE29" s="360"/>
      <c r="BF29" s="360"/>
      <c r="BG29" s="360"/>
      <c r="BH29" s="361"/>
      <c r="BI29" s="244"/>
      <c r="BJ29" s="245"/>
      <c r="BK29" s="245"/>
      <c r="BL29" s="245"/>
      <c r="BM29" s="245"/>
      <c r="BN29" s="245"/>
      <c r="BO29" s="245"/>
      <c r="BP29" s="246"/>
      <c r="BQ29" s="244"/>
      <c r="BR29" s="245"/>
      <c r="BS29" s="245"/>
      <c r="BT29" s="245"/>
      <c r="BU29" s="245"/>
      <c r="BV29" s="245"/>
      <c r="BW29" s="245"/>
      <c r="BX29" s="246"/>
      <c r="BY29" s="244"/>
      <c r="BZ29" s="245"/>
      <c r="CA29" s="245"/>
      <c r="CB29" s="245"/>
      <c r="CC29" s="245"/>
      <c r="CD29" s="245"/>
      <c r="CE29" s="245"/>
      <c r="CF29" s="246"/>
      <c r="CG29" s="244"/>
      <c r="CH29" s="245"/>
      <c r="CI29" s="245"/>
      <c r="CJ29" s="245"/>
      <c r="CK29" s="245"/>
      <c r="CL29" s="245"/>
      <c r="CM29" s="245"/>
      <c r="CN29" s="246"/>
      <c r="CO29" s="244"/>
      <c r="CP29" s="245"/>
      <c r="CQ29" s="245"/>
      <c r="CR29" s="245"/>
      <c r="CS29" s="245"/>
      <c r="CT29" s="245"/>
      <c r="CU29" s="245"/>
      <c r="CV29" s="246"/>
      <c r="CW29" s="244"/>
      <c r="CX29" s="245"/>
      <c r="CY29" s="245"/>
      <c r="CZ29" s="245"/>
      <c r="DA29" s="245"/>
      <c r="DB29" s="245"/>
      <c r="DC29" s="245"/>
      <c r="DD29" s="246"/>
    </row>
    <row r="30" spans="1:108" ht="15.6" x14ac:dyDescent="0.35">
      <c r="A30" s="186" t="s">
        <v>125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8"/>
      <c r="AK30" s="161">
        <f>SUM(AK22:AR29)</f>
        <v>0</v>
      </c>
      <c r="AL30" s="162"/>
      <c r="AM30" s="162"/>
      <c r="AN30" s="162"/>
      <c r="AO30" s="162"/>
      <c r="AP30" s="162"/>
      <c r="AQ30" s="162"/>
      <c r="AR30" s="163"/>
      <c r="AS30" s="154">
        <f>IF(AK30&gt;0,ROUND(-10*LOG(
(AK22*10^((ROUND(-AS22-BA22,1))/10)
+AK23*10^((ROUND(-AS23-BA23,1))/10)
+AK24*10^((ROUND(-AS24-BA24,1))/10)
+AK25*10^((ROUND(-AS25-BA25,1))/10)
+AK26*10^((ROUND(-AS26-BA26,1))/10)
+AK27*10^((ROUND(-AS27-BA27,1))/10)
+AK28*10^((ROUND(-AS28-BA28,1))/10)
+AK29*10^((ROUND(-AS29-BA29,1))/10)
)/AK30),1),0)</f>
        <v>0</v>
      </c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5"/>
      <c r="BI30" s="161">
        <f>SUM(BI22:BP29)</f>
        <v>0</v>
      </c>
      <c r="BJ30" s="162"/>
      <c r="BK30" s="162"/>
      <c r="BL30" s="162"/>
      <c r="BM30" s="162"/>
      <c r="BN30" s="162"/>
      <c r="BO30" s="162"/>
      <c r="BP30" s="163"/>
      <c r="BQ30" s="154">
        <f>IF(BI30&gt;0,ROUND(-10*LOG(
(BI22*10^((ROUND(-BQ22-BY22,1))/10)
+BI23*10^((ROUND(-BQ23-BY23,1))/10)
+BI24*10^((ROUND(-BQ24-BY24,1))/10)
+BI25*10^((ROUND(-BQ25-BY25,1))/10)
+BI26*10^((ROUND(-BQ26-BY26,1))/10)
+BI27*10^((ROUND(-BQ27-BY27,1))/10)
+BI28*10^((ROUND(-BQ28-BY28,1))/10)
+BI29*10^((ROUND(-BQ29-BY29,1))/10)
)/BI30),1),0)</f>
        <v>0</v>
      </c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5"/>
      <c r="CG30" s="161">
        <f>SUM(CG22:CN29)</f>
        <v>0</v>
      </c>
      <c r="CH30" s="162"/>
      <c r="CI30" s="162"/>
      <c r="CJ30" s="162"/>
      <c r="CK30" s="162"/>
      <c r="CL30" s="162"/>
      <c r="CM30" s="162"/>
      <c r="CN30" s="163"/>
      <c r="CO30" s="154">
        <f>IF(CG30&gt;0,ROUND(-10*LOG(
(CG22*10^((ROUND(-CO22-CW22,1))/10)
+CG23*10^((ROUND(-CO23-CW23,1))/10)
+CG24*10^((ROUND(-CO24-CW24,1))/10)
+CG25*10^((ROUND(-CO25-CW25,1))/10)
+CG26*10^((ROUND(-CO26-CW26,1))/10)
+CG27*10^((ROUND(-CO27-CW27,1))/10)
+CG28*10^((ROUND(-CO28-CW28,1))/10)
+CG29*10^((ROUND(-CO29-CW29,1))/10)
)/CG30),1),0)</f>
        <v>0</v>
      </c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5"/>
    </row>
    <row r="31" spans="1:108" ht="15.6" x14ac:dyDescent="0.25">
      <c r="A31" s="191" t="s">
        <v>12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3"/>
      <c r="AK31" s="189" t="s">
        <v>18</v>
      </c>
      <c r="AL31" s="190"/>
      <c r="AM31" s="190"/>
      <c r="AN31" s="190"/>
      <c r="AO31" s="190"/>
      <c r="AP31" s="190"/>
      <c r="AQ31" s="190"/>
      <c r="AR31" s="190"/>
      <c r="AS31" s="220"/>
      <c r="AT31" s="220"/>
      <c r="AU31" s="220"/>
      <c r="AV31" s="220"/>
      <c r="AW31" s="220"/>
      <c r="AX31" s="220"/>
      <c r="AY31" s="220"/>
      <c r="AZ31" s="220"/>
      <c r="BA31" s="196" t="s">
        <v>14</v>
      </c>
      <c r="BB31" s="196"/>
      <c r="BC31" s="196"/>
      <c r="BD31" s="196"/>
      <c r="BE31" s="196"/>
      <c r="BF31" s="196"/>
      <c r="BG31" s="196"/>
      <c r="BH31" s="197"/>
      <c r="BI31" s="189" t="s">
        <v>18</v>
      </c>
      <c r="BJ31" s="190"/>
      <c r="BK31" s="190"/>
      <c r="BL31" s="190"/>
      <c r="BM31" s="190"/>
      <c r="BN31" s="190"/>
      <c r="BO31" s="190"/>
      <c r="BP31" s="190"/>
      <c r="BQ31" s="220"/>
      <c r="BR31" s="220"/>
      <c r="BS31" s="220"/>
      <c r="BT31" s="220"/>
      <c r="BU31" s="220"/>
      <c r="BV31" s="220"/>
      <c r="BW31" s="220"/>
      <c r="BX31" s="220"/>
      <c r="BY31" s="196" t="s">
        <v>14</v>
      </c>
      <c r="BZ31" s="196"/>
      <c r="CA31" s="196"/>
      <c r="CB31" s="196"/>
      <c r="CC31" s="196"/>
      <c r="CD31" s="196"/>
      <c r="CE31" s="196"/>
      <c r="CF31" s="197"/>
      <c r="CG31" s="189" t="s">
        <v>18</v>
      </c>
      <c r="CH31" s="190"/>
      <c r="CI31" s="190"/>
      <c r="CJ31" s="190"/>
      <c r="CK31" s="190"/>
      <c r="CL31" s="190"/>
      <c r="CM31" s="190"/>
      <c r="CN31" s="190"/>
      <c r="CO31" s="220"/>
      <c r="CP31" s="220"/>
      <c r="CQ31" s="220"/>
      <c r="CR31" s="220"/>
      <c r="CS31" s="220"/>
      <c r="CT31" s="220"/>
      <c r="CU31" s="220"/>
      <c r="CV31" s="220"/>
      <c r="CW31" s="196" t="s">
        <v>14</v>
      </c>
      <c r="CX31" s="196"/>
      <c r="CY31" s="196"/>
      <c r="CZ31" s="196"/>
      <c r="DA31" s="196"/>
      <c r="DB31" s="196"/>
      <c r="DC31" s="196"/>
      <c r="DD31" s="197"/>
    </row>
    <row r="32" spans="1:108" ht="15.6" x14ac:dyDescent="0.35">
      <c r="A32" s="156" t="s">
        <v>48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8"/>
      <c r="AK32" s="159" t="s">
        <v>53</v>
      </c>
      <c r="AL32" s="160"/>
      <c r="AM32" s="160"/>
      <c r="AN32" s="160"/>
      <c r="AO32" s="160"/>
      <c r="AP32" s="160"/>
      <c r="AQ32" s="160"/>
      <c r="AR32" s="160"/>
      <c r="AS32" s="174">
        <v>2</v>
      </c>
      <c r="AT32" s="174"/>
      <c r="AU32" s="174"/>
      <c r="AV32" s="174"/>
      <c r="AW32" s="174"/>
      <c r="AX32" s="174"/>
      <c r="AY32" s="174"/>
      <c r="AZ32" s="174"/>
      <c r="BA32" s="198" t="s">
        <v>0</v>
      </c>
      <c r="BB32" s="198"/>
      <c r="BC32" s="198"/>
      <c r="BD32" s="198"/>
      <c r="BE32" s="198"/>
      <c r="BF32" s="198"/>
      <c r="BG32" s="198"/>
      <c r="BH32" s="199"/>
      <c r="BI32" s="159" t="s">
        <v>53</v>
      </c>
      <c r="BJ32" s="160"/>
      <c r="BK32" s="160"/>
      <c r="BL32" s="160"/>
      <c r="BM32" s="160"/>
      <c r="BN32" s="160"/>
      <c r="BO32" s="160"/>
      <c r="BP32" s="160"/>
      <c r="BQ32" s="174">
        <v>2</v>
      </c>
      <c r="BR32" s="174"/>
      <c r="BS32" s="174"/>
      <c r="BT32" s="174"/>
      <c r="BU32" s="174"/>
      <c r="BV32" s="174"/>
      <c r="BW32" s="174"/>
      <c r="BX32" s="174"/>
      <c r="BY32" s="198" t="s">
        <v>0</v>
      </c>
      <c r="BZ32" s="198"/>
      <c r="CA32" s="198"/>
      <c r="CB32" s="198"/>
      <c r="CC32" s="198"/>
      <c r="CD32" s="198"/>
      <c r="CE32" s="198"/>
      <c r="CF32" s="199"/>
      <c r="CG32" s="159" t="s">
        <v>53</v>
      </c>
      <c r="CH32" s="160"/>
      <c r="CI32" s="160"/>
      <c r="CJ32" s="160"/>
      <c r="CK32" s="160"/>
      <c r="CL32" s="160"/>
      <c r="CM32" s="160"/>
      <c r="CN32" s="160"/>
      <c r="CO32" s="174">
        <v>2</v>
      </c>
      <c r="CP32" s="174"/>
      <c r="CQ32" s="174"/>
      <c r="CR32" s="174"/>
      <c r="CS32" s="174"/>
      <c r="CT32" s="174"/>
      <c r="CU32" s="174"/>
      <c r="CV32" s="174"/>
      <c r="CW32" s="198" t="s">
        <v>0</v>
      </c>
      <c r="CX32" s="198"/>
      <c r="CY32" s="198"/>
      <c r="CZ32" s="198"/>
      <c r="DA32" s="198"/>
      <c r="DB32" s="198"/>
      <c r="DC32" s="198"/>
      <c r="DD32" s="199"/>
    </row>
    <row r="33" spans="1:108" ht="15.6" x14ac:dyDescent="0.35">
      <c r="A33" s="150" t="s">
        <v>59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8"/>
      <c r="AK33" s="152" t="s">
        <v>56</v>
      </c>
      <c r="AL33" s="153"/>
      <c r="AM33" s="153"/>
      <c r="AN33" s="153"/>
      <c r="AO33" s="153"/>
      <c r="AP33" s="153"/>
      <c r="AQ33" s="153"/>
      <c r="AR33" s="153"/>
      <c r="AS33" s="151">
        <f>IF(AND(AK30&gt;0,AS30&gt;0,AS31&gt;0),ROUND(AS30+10*LOG(AS31/AK30)-4.9-AS32,1),0)</f>
        <v>0</v>
      </c>
      <c r="AT33" s="151"/>
      <c r="AU33" s="151"/>
      <c r="AV33" s="151"/>
      <c r="AW33" s="151"/>
      <c r="AX33" s="151"/>
      <c r="AY33" s="151"/>
      <c r="AZ33" s="151"/>
      <c r="BA33" s="151"/>
      <c r="BB33" s="137" t="s">
        <v>0</v>
      </c>
      <c r="BC33" s="137"/>
      <c r="BD33" s="137"/>
      <c r="BE33" s="137"/>
      <c r="BF33" s="137"/>
      <c r="BG33" s="137"/>
      <c r="BH33" s="138"/>
      <c r="BI33" s="152" t="s">
        <v>56</v>
      </c>
      <c r="BJ33" s="153"/>
      <c r="BK33" s="153"/>
      <c r="BL33" s="153"/>
      <c r="BM33" s="153"/>
      <c r="BN33" s="153"/>
      <c r="BO33" s="153"/>
      <c r="BP33" s="153"/>
      <c r="BQ33" s="151">
        <f>IF(AND(BI30&gt;0,BQ30&gt;0,BQ31&gt;0),ROUND(BQ30+10*LOG(BQ31/BI30)-4.9-BQ32,1),0)</f>
        <v>0</v>
      </c>
      <c r="BR33" s="151"/>
      <c r="BS33" s="151"/>
      <c r="BT33" s="151"/>
      <c r="BU33" s="151"/>
      <c r="BV33" s="151"/>
      <c r="BW33" s="151"/>
      <c r="BX33" s="151"/>
      <c r="BY33" s="151"/>
      <c r="BZ33" s="137" t="s">
        <v>0</v>
      </c>
      <c r="CA33" s="137"/>
      <c r="CB33" s="137"/>
      <c r="CC33" s="137"/>
      <c r="CD33" s="137"/>
      <c r="CE33" s="137"/>
      <c r="CF33" s="138"/>
      <c r="CG33" s="152" t="s">
        <v>56</v>
      </c>
      <c r="CH33" s="153"/>
      <c r="CI33" s="153"/>
      <c r="CJ33" s="153"/>
      <c r="CK33" s="153"/>
      <c r="CL33" s="153"/>
      <c r="CM33" s="153"/>
      <c r="CN33" s="153"/>
      <c r="CO33" s="151">
        <f>IF(AND(CG30&gt;0,CO30&gt;0,CO31&gt;0),ROUND(CO30+10*LOG(CO31/CG30)-4.9-CO32,1),0)</f>
        <v>0</v>
      </c>
      <c r="CP33" s="151"/>
      <c r="CQ33" s="151"/>
      <c r="CR33" s="151"/>
      <c r="CS33" s="151"/>
      <c r="CT33" s="151"/>
      <c r="CU33" s="151"/>
      <c r="CV33" s="151"/>
      <c r="CW33" s="151"/>
      <c r="CX33" s="137" t="s">
        <v>0</v>
      </c>
      <c r="CY33" s="137"/>
      <c r="CZ33" s="137"/>
      <c r="DA33" s="137"/>
      <c r="DB33" s="137"/>
      <c r="DC33" s="137"/>
      <c r="DD33" s="138"/>
    </row>
    <row r="34" spans="1:108" x14ac:dyDescent="0.25">
      <c r="A34" s="150" t="s">
        <v>92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8"/>
      <c r="AK34" s="152"/>
      <c r="AL34" s="153"/>
      <c r="AM34" s="153"/>
      <c r="AN34" s="153"/>
      <c r="AO34" s="153"/>
      <c r="AP34" s="153"/>
      <c r="AQ34" s="153"/>
      <c r="AR34" s="153"/>
      <c r="AS34" s="151" t="str">
        <f>IF(AND(AT20&gt;0,AS33&gt;0),
IF(AND(AT20&lt;=AS33,IF($AY$18&gt;0,
AND(IF(AS22&gt;0,$AS$22+$BA$22&gt;=$AY$18,
IF(AS23&gt;0,$AS$23+$BA$23&gt;=$AY$18,
IF(AS24&gt;0,$AS$24+$BA$24&gt;=$AY$18,
IF(AS25&gt;0,$AS$25+$BA$25&gt;=$AY$18,
IF(AS26&gt;0,$AS$26+$BA$26&gt;=$AY$18,
IF(AS27&gt;0,$AS$27+$BA$27&gt;=$AY$18,
IF(AS28&gt;0,$AS$28+$BA$28&gt;=$AY$18,
IF(AS29&gt;0,$AS$29+$BA$29&gt;=$AY$18,TRUE)))))))),
IF(AS23&gt;0,$AS$23+$BA$23&gt;=$AY$18,TRUE),
IF(AS24&gt;0,$AS$24+$BA$24&gt;=$AY$18,TRUE),
IF(AS25&gt;0,$AS$25+$BA$25&gt;=$AY$18,TRUE),
IF(AS26&gt;0,$AS$26+$BA$26&gt;=$AY$18,TRUE),
IF(AS27&gt;0,$AS$27+$BA$27&gt;=$AY$18,TRUE),
IF(AS28&gt;0,$AS$28+$BA$28&gt;=$AY$18,TRUE),
IF(AS29&gt;0,$AS$29+$BA$29&gt;=$AY$18,TRUE)),
$AT$20-5&lt;=$AS$30)),"Ja","Nein"),"")</f>
        <v/>
      </c>
      <c r="AT34" s="151"/>
      <c r="AU34" s="151"/>
      <c r="AV34" s="151"/>
      <c r="AW34" s="151"/>
      <c r="AX34" s="151"/>
      <c r="AY34" s="151"/>
      <c r="AZ34" s="151"/>
      <c r="BA34" s="151"/>
      <c r="BB34" s="137"/>
      <c r="BC34" s="137"/>
      <c r="BD34" s="137"/>
      <c r="BE34" s="137"/>
      <c r="BF34" s="137"/>
      <c r="BG34" s="137"/>
      <c r="BH34" s="138"/>
      <c r="BI34" s="152"/>
      <c r="BJ34" s="153"/>
      <c r="BK34" s="153"/>
      <c r="BL34" s="153"/>
      <c r="BM34" s="153"/>
      <c r="BN34" s="153"/>
      <c r="BO34" s="153"/>
      <c r="BP34" s="153"/>
      <c r="BQ34" s="151" t="str">
        <f>IF(AND(BR20&gt;0,BQ33&gt;0),
IF(AND(BR20&lt;=BQ33,IF(BW18&gt;0,
AND(IF(BQ22&gt;0,BQ22+BY22&gt;=BW18,
IF(BQ23&gt;0,BQ23+BY23&gt;=BW18,
IF(BQ24&gt;0,BQ24+BY24&gt;=BW18,
IF(BQ25&gt;0,BQ25+BY25&gt;=BW18,
IF(BQ26&gt;0,BQ26+BY26&gt;=BW18,
IF(BQ27&gt;0,BQ27+BY27&gt;=BW18,
IF(BQ28&gt;0,BQ28+BY28&gt;=BW18,
IF(BQ29&gt;0,BQ29+BY29&gt;=BW18,TRUE)))))))),
IF(BQ23&gt;0,BQ23+BY23&gt;=BW18,TRUE),
IF(BQ24&gt;0,BQ24+BY24&gt;=BW18,TRUE),
IF(BQ25&gt;0,BQ25+BY25&gt;=BW18,TRUE),
IF(BQ26&gt;0,BQ26+BY26&gt;=BW18,TRUE),
IF(BQ27&gt;0,BQ27+BY27&gt;=BW18,TRUE),
IF(BQ28&gt;0,BQ28+BY28&gt;=BW18,TRUE),
IF(BQ29&gt;0,BQ29+BY29&gt;=BW18,TRUE)),
BR20-5&lt;=BQ30)),"Ja","Nein"),"")</f>
        <v/>
      </c>
      <c r="BR34" s="151"/>
      <c r="BS34" s="151"/>
      <c r="BT34" s="151"/>
      <c r="BU34" s="151"/>
      <c r="BV34" s="151"/>
      <c r="BW34" s="151"/>
      <c r="BX34" s="151"/>
      <c r="BY34" s="151"/>
      <c r="BZ34" s="137"/>
      <c r="CA34" s="137"/>
      <c r="CB34" s="137"/>
      <c r="CC34" s="137"/>
      <c r="CD34" s="137"/>
      <c r="CE34" s="137"/>
      <c r="CF34" s="138"/>
      <c r="CG34" s="152"/>
      <c r="CH34" s="153"/>
      <c r="CI34" s="153"/>
      <c r="CJ34" s="153"/>
      <c r="CK34" s="153"/>
      <c r="CL34" s="153"/>
      <c r="CM34" s="153"/>
      <c r="CN34" s="153"/>
      <c r="CO34" s="151" t="str">
        <f>IF(AND(CP20&gt;0,CO33&gt;0),
IF(AND(CP20&lt;=CO33,IF(CU18&gt;0,
AND(IF(CO22&gt;0,CO22+CW22&gt;=CU18,
IF(CO23&gt;0,CO23+CW23&gt;=CU18,
IF(CO24&gt;0,CO24+CW24&gt;=CU18,
IF(CO25&gt;0,CO25+CW25&gt;=CU18,
IF(CO26&gt;0,CO26+CW26&gt;=CU18,
IF(CO27&gt;0,CO27+CW27&gt;=CU18,
IF(CO28&gt;0,CO28+CW28&gt;=CU18,
IF(CO29&gt;0,CO29+CW29&gt;=CU18,TRUE)))))))),
IF(CO23&gt;0,CO23+CW23&gt;=CU18,TRUE),
IF(CO24&gt;0,CO24+CW24&gt;=CU18,TRUE),
IF(CO25&gt;0,CO25+CW25&gt;=CU18,TRUE),
IF(CO26&gt;0,CO26+CW26&gt;=CU18,TRUE),
IF(CO27&gt;0,CO27+CW27&gt;=CU18,TRUE),
IF(CO28&gt;0,CO28+CW28&gt;=CU18,TRUE),
IF(CO29&gt;0,CO29+CW29&gt;=CU18,TRUE)),
CP20-5&lt;=CO30)),"Ja","Nein"),"")</f>
        <v/>
      </c>
      <c r="CP34" s="151"/>
      <c r="CQ34" s="151"/>
      <c r="CR34" s="151"/>
      <c r="CS34" s="151"/>
      <c r="CT34" s="151"/>
      <c r="CU34" s="151"/>
      <c r="CV34" s="151"/>
      <c r="CW34" s="151"/>
      <c r="CX34" s="137"/>
      <c r="CY34" s="137"/>
      <c r="CZ34" s="137"/>
      <c r="DA34" s="137"/>
      <c r="DB34" s="137"/>
      <c r="DC34" s="137"/>
      <c r="DD34" s="138"/>
    </row>
    <row r="35" spans="1:108" x14ac:dyDescent="0.2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</row>
    <row r="36" spans="1:108" ht="15.75" customHeight="1" x14ac:dyDescent="0.3">
      <c r="A36" s="329" t="s">
        <v>7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139"/>
      <c r="BG36" s="139"/>
      <c r="BH36" s="139"/>
      <c r="BI36" s="139"/>
      <c r="BJ36" s="330" t="s">
        <v>26</v>
      </c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  <c r="CS36" s="329"/>
      <c r="CT36" s="329"/>
      <c r="CU36" s="329"/>
      <c r="CV36" s="329"/>
      <c r="CW36" s="329"/>
      <c r="CX36" s="329"/>
      <c r="CY36" s="329"/>
      <c r="CZ36" s="329"/>
      <c r="DA36" s="329"/>
      <c r="DB36" s="329"/>
      <c r="DC36" s="329"/>
      <c r="DD36" s="329"/>
    </row>
    <row r="37" spans="1:108" ht="4.5" customHeight="1" x14ac:dyDescent="0.25">
      <c r="A37" s="338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8"/>
      <c r="CN37" s="338"/>
      <c r="CO37" s="338"/>
      <c r="CP37" s="338"/>
      <c r="CQ37" s="338"/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</row>
    <row r="38" spans="1:108" x14ac:dyDescent="0.25">
      <c r="A38" s="107" t="s">
        <v>156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  <c r="AK38" s="243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9"/>
      <c r="BI38" s="243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9"/>
      <c r="CG38" s="243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9"/>
    </row>
    <row r="39" spans="1:108" x14ac:dyDescent="0.25">
      <c r="A39" s="241" t="s">
        <v>160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</row>
    <row r="40" spans="1:108" x14ac:dyDescent="0.25">
      <c r="A40" s="358" t="s">
        <v>164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 t="s">
        <v>36</v>
      </c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243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9"/>
      <c r="BI40" s="243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9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9"/>
    </row>
    <row r="41" spans="1:108" s="35" customFormat="1" x14ac:dyDescent="0.25">
      <c r="A41" s="36" t="s">
        <v>37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95" t="s">
        <v>34</v>
      </c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106"/>
      <c r="AK41" s="120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2"/>
      <c r="BI41" s="120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2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s="35" customFormat="1" x14ac:dyDescent="0.25">
      <c r="A42" s="114" t="s">
        <v>35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 t="s">
        <v>36</v>
      </c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243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9"/>
      <c r="BI42" s="243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9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9"/>
    </row>
    <row r="43" spans="1:108" x14ac:dyDescent="0.25">
      <c r="A43" s="36" t="s">
        <v>37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95" t="s">
        <v>34</v>
      </c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106"/>
      <c r="AK43" s="120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2"/>
      <c r="BI43" s="120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2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x14ac:dyDescent="0.25">
      <c r="A44" s="342" t="s">
        <v>24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343"/>
      <c r="AK44" s="243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9"/>
      <c r="BI44" s="320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1"/>
      <c r="CA44" s="321"/>
      <c r="CB44" s="321"/>
      <c r="CC44" s="321"/>
      <c r="CD44" s="321"/>
      <c r="CE44" s="321"/>
      <c r="CF44" s="322"/>
      <c r="CG44" s="320"/>
      <c r="CH44" s="321"/>
      <c r="CI44" s="321"/>
      <c r="CJ44" s="321"/>
      <c r="CK44" s="321"/>
      <c r="CL44" s="321"/>
      <c r="CM44" s="321"/>
      <c r="CN44" s="321"/>
      <c r="CO44" s="321"/>
      <c r="CP44" s="321"/>
      <c r="CQ44" s="321"/>
      <c r="CR44" s="321"/>
      <c r="CS44" s="321"/>
      <c r="CT44" s="321"/>
      <c r="CU44" s="321"/>
      <c r="CV44" s="321"/>
      <c r="CW44" s="321"/>
      <c r="CX44" s="321"/>
      <c r="CY44" s="321"/>
      <c r="CZ44" s="321"/>
      <c r="DA44" s="321"/>
      <c r="DB44" s="321"/>
      <c r="DC44" s="321"/>
      <c r="DD44" s="322"/>
    </row>
    <row r="45" spans="1:108" x14ac:dyDescent="0.25">
      <c r="A45" s="351" t="s">
        <v>10</v>
      </c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52"/>
      <c r="AK45" s="120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2"/>
      <c r="BI45" s="120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2"/>
      <c r="CG45" s="120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2"/>
    </row>
    <row r="46" spans="1:108" ht="14.25" customHeight="1" x14ac:dyDescent="0.25">
      <c r="A46" s="234" t="s">
        <v>95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39"/>
      <c r="AL46" s="40"/>
      <c r="AM46" s="26"/>
      <c r="AN46" s="26" t="s">
        <v>96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26" t="s">
        <v>97</v>
      </c>
      <c r="BA46" s="41"/>
      <c r="BB46" s="41"/>
      <c r="BC46" s="41"/>
      <c r="BD46" s="41"/>
      <c r="BE46" s="26"/>
      <c r="BF46" s="26"/>
      <c r="BG46" s="26"/>
      <c r="BH46" s="27"/>
      <c r="BI46" s="39"/>
      <c r="BJ46" s="40"/>
      <c r="BK46" s="26"/>
      <c r="BL46" s="26" t="s">
        <v>96</v>
      </c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26" t="s">
        <v>97</v>
      </c>
      <c r="BY46" s="41"/>
      <c r="BZ46" s="41"/>
      <c r="CA46" s="41"/>
      <c r="CB46" s="41"/>
      <c r="CC46" s="26"/>
      <c r="CD46" s="26"/>
      <c r="CE46" s="26"/>
      <c r="CF46" s="27"/>
      <c r="CG46" s="39"/>
      <c r="CH46" s="40"/>
      <c r="CI46" s="26"/>
      <c r="CJ46" s="26" t="s">
        <v>96</v>
      </c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26" t="s">
        <v>97</v>
      </c>
      <c r="CW46" s="41"/>
      <c r="CX46" s="41"/>
      <c r="CY46" s="41"/>
      <c r="CZ46" s="41"/>
      <c r="DA46" s="26"/>
      <c r="DB46" s="26"/>
      <c r="DC46" s="26"/>
      <c r="DD46" s="27"/>
    </row>
    <row r="47" spans="1:108" ht="15.75" customHeight="1" x14ac:dyDescent="0.25">
      <c r="A47" s="339" t="s">
        <v>49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1"/>
      <c r="AK47" s="135" t="s">
        <v>55</v>
      </c>
      <c r="AL47" s="136"/>
      <c r="AM47" s="136"/>
      <c r="AN47" s="136"/>
      <c r="AO47" s="136"/>
      <c r="AP47" s="136"/>
      <c r="AQ47" s="136"/>
      <c r="AR47" s="136"/>
      <c r="AS47" s="136"/>
      <c r="AT47" s="146"/>
      <c r="AU47" s="146"/>
      <c r="AV47" s="146"/>
      <c r="AW47" s="146"/>
      <c r="AX47" s="146"/>
      <c r="AY47" s="146"/>
      <c r="AZ47" s="298" t="s">
        <v>0</v>
      </c>
      <c r="BA47" s="298"/>
      <c r="BB47" s="298"/>
      <c r="BC47" s="298"/>
      <c r="BD47" s="298"/>
      <c r="BE47" s="298"/>
      <c r="BF47" s="298"/>
      <c r="BG47" s="298"/>
      <c r="BH47" s="299"/>
      <c r="BI47" s="135" t="s">
        <v>55</v>
      </c>
      <c r="BJ47" s="136"/>
      <c r="BK47" s="136"/>
      <c r="BL47" s="136"/>
      <c r="BM47" s="136"/>
      <c r="BN47" s="136"/>
      <c r="BO47" s="136"/>
      <c r="BP47" s="136"/>
      <c r="BQ47" s="136"/>
      <c r="BR47" s="146"/>
      <c r="BS47" s="146"/>
      <c r="BT47" s="146"/>
      <c r="BU47" s="146"/>
      <c r="BV47" s="146"/>
      <c r="BW47" s="146"/>
      <c r="BX47" s="298" t="s">
        <v>0</v>
      </c>
      <c r="BY47" s="298"/>
      <c r="BZ47" s="298"/>
      <c r="CA47" s="298"/>
      <c r="CB47" s="298"/>
      <c r="CC47" s="298"/>
      <c r="CD47" s="298"/>
      <c r="CE47" s="298"/>
      <c r="CF47" s="299"/>
      <c r="CG47" s="135" t="s">
        <v>55</v>
      </c>
      <c r="CH47" s="136"/>
      <c r="CI47" s="136"/>
      <c r="CJ47" s="136"/>
      <c r="CK47" s="136"/>
      <c r="CL47" s="136"/>
      <c r="CM47" s="136"/>
      <c r="CN47" s="136"/>
      <c r="CO47" s="136"/>
      <c r="CP47" s="146"/>
      <c r="CQ47" s="146"/>
      <c r="CR47" s="146"/>
      <c r="CS47" s="146"/>
      <c r="CT47" s="146"/>
      <c r="CU47" s="146"/>
      <c r="CV47" s="298" t="s">
        <v>0</v>
      </c>
      <c r="CW47" s="298"/>
      <c r="CX47" s="298"/>
      <c r="CY47" s="298"/>
      <c r="CZ47" s="298"/>
      <c r="DA47" s="298"/>
      <c r="DB47" s="298"/>
      <c r="DC47" s="298"/>
      <c r="DD47" s="299"/>
    </row>
    <row r="48" spans="1:108" ht="4.5" customHeight="1" x14ac:dyDescent="0.25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353"/>
      <c r="AK48" s="332"/>
      <c r="AL48" s="333"/>
      <c r="AM48" s="333"/>
      <c r="AN48" s="333"/>
      <c r="AO48" s="333"/>
      <c r="AP48" s="334"/>
      <c r="AQ48" s="332"/>
      <c r="AR48" s="333"/>
      <c r="AS48" s="333"/>
      <c r="AT48" s="333"/>
      <c r="AU48" s="333"/>
      <c r="AV48" s="334"/>
      <c r="AW48" s="332"/>
      <c r="AX48" s="333"/>
      <c r="AY48" s="333"/>
      <c r="AZ48" s="333"/>
      <c r="BA48" s="333"/>
      <c r="BB48" s="334"/>
      <c r="BC48" s="7"/>
      <c r="BD48" s="7"/>
      <c r="BE48" s="7"/>
      <c r="BF48" s="7"/>
      <c r="BG48" s="7"/>
      <c r="BH48" s="8"/>
      <c r="BI48" s="332"/>
      <c r="BJ48" s="333"/>
      <c r="BK48" s="333"/>
      <c r="BL48" s="333"/>
      <c r="BM48" s="333"/>
      <c r="BN48" s="334"/>
      <c r="BO48" s="332"/>
      <c r="BP48" s="333"/>
      <c r="BQ48" s="333"/>
      <c r="BR48" s="333"/>
      <c r="BS48" s="333"/>
      <c r="BT48" s="334"/>
      <c r="BU48" s="332"/>
      <c r="BV48" s="333"/>
      <c r="BW48" s="333"/>
      <c r="BX48" s="333"/>
      <c r="BY48" s="333"/>
      <c r="BZ48" s="334"/>
      <c r="CA48" s="7"/>
      <c r="CB48" s="7"/>
      <c r="CC48" s="7"/>
      <c r="CD48" s="7"/>
      <c r="CE48" s="7"/>
      <c r="CF48" s="8"/>
      <c r="CG48" s="332"/>
      <c r="CH48" s="333"/>
      <c r="CI48" s="333"/>
      <c r="CJ48" s="333"/>
      <c r="CK48" s="333"/>
      <c r="CL48" s="334"/>
      <c r="CM48" s="332"/>
      <c r="CN48" s="333"/>
      <c r="CO48" s="333"/>
      <c r="CP48" s="333"/>
      <c r="CQ48" s="333"/>
      <c r="CR48" s="334"/>
      <c r="CS48" s="332"/>
      <c r="CT48" s="333"/>
      <c r="CU48" s="333"/>
      <c r="CV48" s="333"/>
      <c r="CW48" s="333"/>
      <c r="CX48" s="334"/>
      <c r="CY48" s="7"/>
      <c r="CZ48" s="7"/>
      <c r="DA48" s="7"/>
      <c r="DB48" s="7"/>
      <c r="DC48" s="7"/>
      <c r="DD48" s="8"/>
    </row>
    <row r="49" spans="1:108" ht="15.6" x14ac:dyDescent="0.35">
      <c r="A49" s="354" t="s">
        <v>11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6"/>
      <c r="AK49" s="335" t="s">
        <v>65</v>
      </c>
      <c r="AL49" s="336"/>
      <c r="AM49" s="336"/>
      <c r="AN49" s="336"/>
      <c r="AO49" s="336"/>
      <c r="AP49" s="337"/>
      <c r="AQ49" s="335" t="s">
        <v>62</v>
      </c>
      <c r="AR49" s="336"/>
      <c r="AS49" s="336"/>
      <c r="AT49" s="336"/>
      <c r="AU49" s="336"/>
      <c r="AV49" s="337"/>
      <c r="AW49" s="324" t="s">
        <v>63</v>
      </c>
      <c r="AX49" s="318"/>
      <c r="AY49" s="318"/>
      <c r="AZ49" s="318"/>
      <c r="BA49" s="318"/>
      <c r="BB49" s="319"/>
      <c r="BC49" s="317" t="s">
        <v>64</v>
      </c>
      <c r="BD49" s="318"/>
      <c r="BE49" s="318"/>
      <c r="BF49" s="318"/>
      <c r="BG49" s="318"/>
      <c r="BH49" s="319"/>
      <c r="BI49" s="335" t="s">
        <v>65</v>
      </c>
      <c r="BJ49" s="336"/>
      <c r="BK49" s="336"/>
      <c r="BL49" s="336"/>
      <c r="BM49" s="336"/>
      <c r="BN49" s="337"/>
      <c r="BO49" s="335" t="s">
        <v>62</v>
      </c>
      <c r="BP49" s="336"/>
      <c r="BQ49" s="336"/>
      <c r="BR49" s="336"/>
      <c r="BS49" s="336"/>
      <c r="BT49" s="337"/>
      <c r="BU49" s="324" t="s">
        <v>63</v>
      </c>
      <c r="BV49" s="318"/>
      <c r="BW49" s="318"/>
      <c r="BX49" s="318"/>
      <c r="BY49" s="318"/>
      <c r="BZ49" s="319"/>
      <c r="CA49" s="317" t="s">
        <v>64</v>
      </c>
      <c r="CB49" s="318"/>
      <c r="CC49" s="318"/>
      <c r="CD49" s="318"/>
      <c r="CE49" s="318"/>
      <c r="CF49" s="319"/>
      <c r="CG49" s="335" t="s">
        <v>65</v>
      </c>
      <c r="CH49" s="336"/>
      <c r="CI49" s="336"/>
      <c r="CJ49" s="336"/>
      <c r="CK49" s="336"/>
      <c r="CL49" s="337"/>
      <c r="CM49" s="335" t="s">
        <v>62</v>
      </c>
      <c r="CN49" s="336"/>
      <c r="CO49" s="336"/>
      <c r="CP49" s="336"/>
      <c r="CQ49" s="336"/>
      <c r="CR49" s="337"/>
      <c r="CS49" s="324" t="s">
        <v>63</v>
      </c>
      <c r="CT49" s="318"/>
      <c r="CU49" s="318"/>
      <c r="CV49" s="318"/>
      <c r="CW49" s="318"/>
      <c r="CX49" s="319"/>
      <c r="CY49" s="317" t="s">
        <v>64</v>
      </c>
      <c r="CZ49" s="318"/>
      <c r="DA49" s="318"/>
      <c r="DB49" s="318"/>
      <c r="DC49" s="318"/>
      <c r="DD49" s="319"/>
    </row>
    <row r="50" spans="1:108" x14ac:dyDescent="0.25">
      <c r="A50" s="14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2"/>
      <c r="AK50" s="323"/>
      <c r="AL50" s="323"/>
      <c r="AM50" s="323"/>
      <c r="AN50" s="323"/>
      <c r="AO50" s="323"/>
      <c r="AP50" s="323"/>
      <c r="AQ50" s="357"/>
      <c r="AR50" s="357"/>
      <c r="AS50" s="357"/>
      <c r="AT50" s="357"/>
      <c r="AU50" s="357"/>
      <c r="AV50" s="357"/>
      <c r="AW50" s="350" t="s">
        <v>19</v>
      </c>
      <c r="AX50" s="350"/>
      <c r="AY50" s="350"/>
      <c r="AZ50" s="350"/>
      <c r="BA50" s="350"/>
      <c r="BB50" s="350"/>
      <c r="BC50" s="347"/>
      <c r="BD50" s="348"/>
      <c r="BE50" s="348"/>
      <c r="BF50" s="348"/>
      <c r="BG50" s="348"/>
      <c r="BH50" s="349"/>
      <c r="BI50" s="323"/>
      <c r="BJ50" s="323"/>
      <c r="BK50" s="323"/>
      <c r="BL50" s="323"/>
      <c r="BM50" s="323"/>
      <c r="BN50" s="323"/>
      <c r="BO50" s="357"/>
      <c r="BP50" s="357"/>
      <c r="BQ50" s="357"/>
      <c r="BR50" s="357"/>
      <c r="BS50" s="357"/>
      <c r="BT50" s="357"/>
      <c r="BU50" s="350" t="s">
        <v>19</v>
      </c>
      <c r="BV50" s="350"/>
      <c r="BW50" s="350"/>
      <c r="BX50" s="350"/>
      <c r="BY50" s="350"/>
      <c r="BZ50" s="350"/>
      <c r="CA50" s="347"/>
      <c r="CB50" s="348"/>
      <c r="CC50" s="348"/>
      <c r="CD50" s="348"/>
      <c r="CE50" s="348"/>
      <c r="CF50" s="349"/>
      <c r="CG50" s="323"/>
      <c r="CH50" s="323"/>
      <c r="CI50" s="323"/>
      <c r="CJ50" s="323"/>
      <c r="CK50" s="323"/>
      <c r="CL50" s="323"/>
      <c r="CM50" s="357"/>
      <c r="CN50" s="357"/>
      <c r="CO50" s="357"/>
      <c r="CP50" s="357"/>
      <c r="CQ50" s="357"/>
      <c r="CR50" s="357"/>
      <c r="CS50" s="350" t="s">
        <v>19</v>
      </c>
      <c r="CT50" s="350"/>
      <c r="CU50" s="350"/>
      <c r="CV50" s="350"/>
      <c r="CW50" s="350"/>
      <c r="CX50" s="350"/>
      <c r="CY50" s="347"/>
      <c r="CZ50" s="348"/>
      <c r="DA50" s="348"/>
      <c r="DB50" s="348"/>
      <c r="DC50" s="348"/>
      <c r="DD50" s="349"/>
    </row>
    <row r="51" spans="1:108" x14ac:dyDescent="0.25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4"/>
      <c r="AK51" s="274"/>
      <c r="AL51" s="274"/>
      <c r="AM51" s="274"/>
      <c r="AN51" s="274"/>
      <c r="AO51" s="274"/>
      <c r="AP51" s="274"/>
      <c r="AQ51" s="275"/>
      <c r="AR51" s="275"/>
      <c r="AS51" s="275"/>
      <c r="AT51" s="275"/>
      <c r="AU51" s="275"/>
      <c r="AV51" s="275"/>
      <c r="AW51" s="249"/>
      <c r="AX51" s="250"/>
      <c r="AY51" s="250"/>
      <c r="AZ51" s="250"/>
      <c r="BA51" s="250"/>
      <c r="BB51" s="251"/>
      <c r="BC51" s="344"/>
      <c r="BD51" s="345"/>
      <c r="BE51" s="345"/>
      <c r="BF51" s="345"/>
      <c r="BG51" s="345"/>
      <c r="BH51" s="346"/>
      <c r="BI51" s="274"/>
      <c r="BJ51" s="274"/>
      <c r="BK51" s="274"/>
      <c r="BL51" s="274"/>
      <c r="BM51" s="274"/>
      <c r="BN51" s="274"/>
      <c r="BO51" s="275"/>
      <c r="BP51" s="275"/>
      <c r="BQ51" s="275"/>
      <c r="BR51" s="275"/>
      <c r="BS51" s="275"/>
      <c r="BT51" s="275"/>
      <c r="BU51" s="249"/>
      <c r="BV51" s="250"/>
      <c r="BW51" s="250"/>
      <c r="BX51" s="250"/>
      <c r="BY51" s="250"/>
      <c r="BZ51" s="251"/>
      <c r="CA51" s="344"/>
      <c r="CB51" s="345"/>
      <c r="CC51" s="345"/>
      <c r="CD51" s="345"/>
      <c r="CE51" s="345"/>
      <c r="CF51" s="346"/>
      <c r="CG51" s="274"/>
      <c r="CH51" s="274"/>
      <c r="CI51" s="274"/>
      <c r="CJ51" s="274"/>
      <c r="CK51" s="274"/>
      <c r="CL51" s="274"/>
      <c r="CM51" s="275"/>
      <c r="CN51" s="275"/>
      <c r="CO51" s="275"/>
      <c r="CP51" s="275"/>
      <c r="CQ51" s="275"/>
      <c r="CR51" s="275"/>
      <c r="CS51" s="249"/>
      <c r="CT51" s="250"/>
      <c r="CU51" s="250"/>
      <c r="CV51" s="250"/>
      <c r="CW51" s="250"/>
      <c r="CX51" s="251"/>
      <c r="CY51" s="344"/>
      <c r="CZ51" s="345"/>
      <c r="DA51" s="345"/>
      <c r="DB51" s="345"/>
      <c r="DC51" s="345"/>
      <c r="DD51" s="346"/>
    </row>
    <row r="52" spans="1:108" x14ac:dyDescent="0.25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275"/>
      <c r="AL52" s="275"/>
      <c r="AM52" s="275"/>
      <c r="AN52" s="275"/>
      <c r="AO52" s="275"/>
      <c r="AP52" s="275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6"/>
      <c r="BD52" s="277"/>
      <c r="BE52" s="277"/>
      <c r="BF52" s="277"/>
      <c r="BG52" s="277"/>
      <c r="BH52" s="278"/>
      <c r="BI52" s="275">
        <v>0</v>
      </c>
      <c r="BJ52" s="275"/>
      <c r="BK52" s="275"/>
      <c r="BL52" s="275"/>
      <c r="BM52" s="275"/>
      <c r="BN52" s="275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6"/>
      <c r="CB52" s="277"/>
      <c r="CC52" s="277"/>
      <c r="CD52" s="277"/>
      <c r="CE52" s="277"/>
      <c r="CF52" s="278"/>
      <c r="CG52" s="275">
        <v>0</v>
      </c>
      <c r="CH52" s="275"/>
      <c r="CI52" s="275"/>
      <c r="CJ52" s="275"/>
      <c r="CK52" s="275"/>
      <c r="CL52" s="275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6"/>
      <c r="CZ52" s="277"/>
      <c r="DA52" s="277"/>
      <c r="DB52" s="277"/>
      <c r="DC52" s="277"/>
      <c r="DD52" s="278"/>
    </row>
    <row r="53" spans="1:108" x14ac:dyDescent="0.25">
      <c r="A53" s="182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4"/>
      <c r="AK53" s="274"/>
      <c r="AL53" s="274"/>
      <c r="AM53" s="274"/>
      <c r="AN53" s="274"/>
      <c r="AO53" s="274"/>
      <c r="AP53" s="274"/>
      <c r="AQ53" s="275">
        <v>0</v>
      </c>
      <c r="AR53" s="275"/>
      <c r="AS53" s="275"/>
      <c r="AT53" s="275"/>
      <c r="AU53" s="275"/>
      <c r="AV53" s="275"/>
      <c r="AW53" s="249"/>
      <c r="AX53" s="250"/>
      <c r="AY53" s="250"/>
      <c r="AZ53" s="250"/>
      <c r="BA53" s="250"/>
      <c r="BB53" s="251"/>
      <c r="BC53" s="276"/>
      <c r="BD53" s="277"/>
      <c r="BE53" s="277"/>
      <c r="BF53" s="277"/>
      <c r="BG53" s="277"/>
      <c r="BH53" s="278"/>
      <c r="BI53" s="274"/>
      <c r="BJ53" s="274"/>
      <c r="BK53" s="274"/>
      <c r="BL53" s="274"/>
      <c r="BM53" s="274"/>
      <c r="BN53" s="274"/>
      <c r="BO53" s="275">
        <v>0</v>
      </c>
      <c r="BP53" s="275"/>
      <c r="BQ53" s="275"/>
      <c r="BR53" s="275"/>
      <c r="BS53" s="275"/>
      <c r="BT53" s="275"/>
      <c r="BU53" s="249"/>
      <c r="BV53" s="250"/>
      <c r="BW53" s="250"/>
      <c r="BX53" s="250"/>
      <c r="BY53" s="250"/>
      <c r="BZ53" s="251"/>
      <c r="CA53" s="276"/>
      <c r="CB53" s="277"/>
      <c r="CC53" s="277"/>
      <c r="CD53" s="277"/>
      <c r="CE53" s="277"/>
      <c r="CF53" s="278"/>
      <c r="CG53" s="274"/>
      <c r="CH53" s="274"/>
      <c r="CI53" s="274"/>
      <c r="CJ53" s="274"/>
      <c r="CK53" s="274"/>
      <c r="CL53" s="274"/>
      <c r="CM53" s="275">
        <v>0</v>
      </c>
      <c r="CN53" s="275"/>
      <c r="CO53" s="275"/>
      <c r="CP53" s="275"/>
      <c r="CQ53" s="275"/>
      <c r="CR53" s="275"/>
      <c r="CS53" s="249"/>
      <c r="CT53" s="250"/>
      <c r="CU53" s="250"/>
      <c r="CV53" s="250"/>
      <c r="CW53" s="250"/>
      <c r="CX53" s="251"/>
      <c r="CY53" s="276"/>
      <c r="CZ53" s="277"/>
      <c r="DA53" s="277"/>
      <c r="DB53" s="277"/>
      <c r="DC53" s="277"/>
      <c r="DD53" s="278"/>
    </row>
    <row r="54" spans="1:108" x14ac:dyDescent="0.25">
      <c r="A54" s="182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4"/>
      <c r="AK54" s="275">
        <v>0</v>
      </c>
      <c r="AL54" s="275"/>
      <c r="AM54" s="275"/>
      <c r="AN54" s="275"/>
      <c r="AO54" s="275"/>
      <c r="AP54" s="275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6"/>
      <c r="BD54" s="277"/>
      <c r="BE54" s="277"/>
      <c r="BF54" s="277"/>
      <c r="BG54" s="277"/>
      <c r="BH54" s="278"/>
      <c r="BI54" s="275">
        <v>0</v>
      </c>
      <c r="BJ54" s="275"/>
      <c r="BK54" s="275"/>
      <c r="BL54" s="275"/>
      <c r="BM54" s="275"/>
      <c r="BN54" s="275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6"/>
      <c r="CB54" s="277"/>
      <c r="CC54" s="277"/>
      <c r="CD54" s="277"/>
      <c r="CE54" s="277"/>
      <c r="CF54" s="278"/>
      <c r="CG54" s="275">
        <v>0</v>
      </c>
      <c r="CH54" s="275"/>
      <c r="CI54" s="275"/>
      <c r="CJ54" s="275"/>
      <c r="CK54" s="275"/>
      <c r="CL54" s="275"/>
      <c r="CM54" s="274"/>
      <c r="CN54" s="274"/>
      <c r="CO54" s="274"/>
      <c r="CP54" s="274"/>
      <c r="CQ54" s="274"/>
      <c r="CR54" s="274"/>
      <c r="CS54" s="274"/>
      <c r="CT54" s="274"/>
      <c r="CU54" s="274"/>
      <c r="CV54" s="274"/>
      <c r="CW54" s="274"/>
      <c r="CX54" s="274"/>
      <c r="CY54" s="276"/>
      <c r="CZ54" s="277"/>
      <c r="DA54" s="277"/>
      <c r="DB54" s="277"/>
      <c r="DC54" s="277"/>
      <c r="DD54" s="278"/>
    </row>
    <row r="55" spans="1:108" x14ac:dyDescent="0.25">
      <c r="A55" s="182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4"/>
      <c r="AK55" s="274"/>
      <c r="AL55" s="274"/>
      <c r="AM55" s="274"/>
      <c r="AN55" s="274"/>
      <c r="AO55" s="274"/>
      <c r="AP55" s="274"/>
      <c r="AQ55" s="275">
        <v>0</v>
      </c>
      <c r="AR55" s="275"/>
      <c r="AS55" s="275"/>
      <c r="AT55" s="275"/>
      <c r="AU55" s="275"/>
      <c r="AV55" s="275"/>
      <c r="AW55" s="249"/>
      <c r="AX55" s="250"/>
      <c r="AY55" s="250"/>
      <c r="AZ55" s="250"/>
      <c r="BA55" s="250"/>
      <c r="BB55" s="251"/>
      <c r="BC55" s="276"/>
      <c r="BD55" s="277"/>
      <c r="BE55" s="277"/>
      <c r="BF55" s="277"/>
      <c r="BG55" s="277"/>
      <c r="BH55" s="278"/>
      <c r="BI55" s="274"/>
      <c r="BJ55" s="274"/>
      <c r="BK55" s="274"/>
      <c r="BL55" s="274"/>
      <c r="BM55" s="274"/>
      <c r="BN55" s="274"/>
      <c r="BO55" s="275">
        <v>0</v>
      </c>
      <c r="BP55" s="275"/>
      <c r="BQ55" s="275"/>
      <c r="BR55" s="275"/>
      <c r="BS55" s="275"/>
      <c r="BT55" s="275"/>
      <c r="BU55" s="249"/>
      <c r="BV55" s="250"/>
      <c r="BW55" s="250"/>
      <c r="BX55" s="250"/>
      <c r="BY55" s="250"/>
      <c r="BZ55" s="251"/>
      <c r="CA55" s="276"/>
      <c r="CB55" s="277"/>
      <c r="CC55" s="277"/>
      <c r="CD55" s="277"/>
      <c r="CE55" s="277"/>
      <c r="CF55" s="278"/>
      <c r="CG55" s="274"/>
      <c r="CH55" s="274"/>
      <c r="CI55" s="274"/>
      <c r="CJ55" s="274"/>
      <c r="CK55" s="274"/>
      <c r="CL55" s="274"/>
      <c r="CM55" s="275">
        <v>0</v>
      </c>
      <c r="CN55" s="275"/>
      <c r="CO55" s="275"/>
      <c r="CP55" s="275"/>
      <c r="CQ55" s="275"/>
      <c r="CR55" s="275"/>
      <c r="CS55" s="249"/>
      <c r="CT55" s="250"/>
      <c r="CU55" s="250"/>
      <c r="CV55" s="250"/>
      <c r="CW55" s="250"/>
      <c r="CX55" s="251"/>
      <c r="CY55" s="276"/>
      <c r="CZ55" s="277"/>
      <c r="DA55" s="277"/>
      <c r="DB55" s="277"/>
      <c r="DC55" s="277"/>
      <c r="DD55" s="278"/>
    </row>
    <row r="56" spans="1:108" x14ac:dyDescent="0.25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5"/>
      <c r="AK56" s="293"/>
      <c r="AL56" s="293"/>
      <c r="AM56" s="293"/>
      <c r="AN56" s="293"/>
      <c r="AO56" s="293"/>
      <c r="AP56" s="293"/>
      <c r="AQ56" s="285"/>
      <c r="AR56" s="285"/>
      <c r="AS56" s="285"/>
      <c r="AT56" s="285"/>
      <c r="AU56" s="285"/>
      <c r="AV56" s="285"/>
      <c r="AW56" s="286"/>
      <c r="AX56" s="287"/>
      <c r="AY56" s="287"/>
      <c r="AZ56" s="287"/>
      <c r="BA56" s="287"/>
      <c r="BB56" s="288"/>
      <c r="BC56" s="314"/>
      <c r="BD56" s="315"/>
      <c r="BE56" s="315"/>
      <c r="BF56" s="315"/>
      <c r="BG56" s="315"/>
      <c r="BH56" s="316"/>
      <c r="BI56" s="293"/>
      <c r="BJ56" s="293"/>
      <c r="BK56" s="293"/>
      <c r="BL56" s="293"/>
      <c r="BM56" s="293"/>
      <c r="BN56" s="293"/>
      <c r="BO56" s="285">
        <v>0</v>
      </c>
      <c r="BP56" s="285"/>
      <c r="BQ56" s="285"/>
      <c r="BR56" s="285"/>
      <c r="BS56" s="285"/>
      <c r="BT56" s="285"/>
      <c r="BU56" s="286"/>
      <c r="BV56" s="287"/>
      <c r="BW56" s="287"/>
      <c r="BX56" s="287"/>
      <c r="BY56" s="287"/>
      <c r="BZ56" s="288"/>
      <c r="CA56" s="314"/>
      <c r="CB56" s="315"/>
      <c r="CC56" s="315"/>
      <c r="CD56" s="315"/>
      <c r="CE56" s="315"/>
      <c r="CF56" s="316"/>
      <c r="CG56" s="293"/>
      <c r="CH56" s="293"/>
      <c r="CI56" s="293"/>
      <c r="CJ56" s="293"/>
      <c r="CK56" s="293"/>
      <c r="CL56" s="293"/>
      <c r="CM56" s="285">
        <v>0</v>
      </c>
      <c r="CN56" s="285"/>
      <c r="CO56" s="285"/>
      <c r="CP56" s="285"/>
      <c r="CQ56" s="285"/>
      <c r="CR56" s="285"/>
      <c r="CS56" s="286"/>
      <c r="CT56" s="287"/>
      <c r="CU56" s="287"/>
      <c r="CV56" s="287"/>
      <c r="CW56" s="287"/>
      <c r="CX56" s="288"/>
      <c r="CY56" s="314"/>
      <c r="CZ56" s="315"/>
      <c r="DA56" s="315"/>
      <c r="DB56" s="315"/>
      <c r="DC56" s="315"/>
      <c r="DD56" s="316"/>
    </row>
    <row r="57" spans="1:108" ht="15.6" x14ac:dyDescent="0.35">
      <c r="A57" s="303" t="s">
        <v>25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5"/>
      <c r="AK57" s="309" t="s">
        <v>67</v>
      </c>
      <c r="AL57" s="310"/>
      <c r="AM57" s="310"/>
      <c r="AN57" s="310"/>
      <c r="AO57" s="310"/>
      <c r="AP57" s="310"/>
      <c r="AQ57" s="310"/>
      <c r="AR57" s="310"/>
      <c r="AS57" s="310"/>
      <c r="AT57" s="310"/>
      <c r="AU57" s="310"/>
      <c r="AV57" s="310"/>
      <c r="AW57" s="294">
        <f>ROUND(SUM(AQ50:AV56) + IF(BC50&gt;0, BC50,0) + IF(BC51&gt;0, BC51,0) + IF(BC52&gt;0, BC52,0) + IF(BC53&gt;0, BC53,0) + IF(BC54&gt;0, BC54,0) + IF(BC55&gt;0, BC55,0) + IF(BC56&gt;0, BC56,0) - SUM(AW51:BB56),1)</f>
        <v>0</v>
      </c>
      <c r="AX57" s="294"/>
      <c r="AY57" s="294"/>
      <c r="AZ57" s="294"/>
      <c r="BA57" s="294"/>
      <c r="BB57" s="294"/>
      <c r="BC57" s="294"/>
      <c r="BD57" s="289" t="s">
        <v>0</v>
      </c>
      <c r="BE57" s="290"/>
      <c r="BF57" s="290"/>
      <c r="BG57" s="290"/>
      <c r="BH57" s="291"/>
      <c r="BI57" s="309" t="s">
        <v>67</v>
      </c>
      <c r="BJ57" s="310"/>
      <c r="BK57" s="310"/>
      <c r="BL57" s="310"/>
      <c r="BM57" s="310"/>
      <c r="BN57" s="310"/>
      <c r="BO57" s="310"/>
      <c r="BP57" s="310"/>
      <c r="BQ57" s="310"/>
      <c r="BR57" s="310"/>
      <c r="BS57" s="310"/>
      <c r="BT57" s="310"/>
      <c r="BU57" s="294">
        <f>ROUND(SUM(BO50:BT56) + IF(CA50&gt;0, CA50,0) + IF(CA51&gt;0, CA51,0) + IF(CA52&gt;0, CA52,0) + IF(CA53&gt;0, CA53,0) + IF(CA54&gt;0, CA54,0) + IF(CA55&gt;0, CA55,0) + IF(CA56&gt;0, CA56,0) - SUM(BU51:BZ56),1)</f>
        <v>0</v>
      </c>
      <c r="BV57" s="294"/>
      <c r="BW57" s="294"/>
      <c r="BX57" s="294"/>
      <c r="BY57" s="294"/>
      <c r="BZ57" s="294"/>
      <c r="CA57" s="294"/>
      <c r="CB57" s="289" t="s">
        <v>0</v>
      </c>
      <c r="CC57" s="290"/>
      <c r="CD57" s="290"/>
      <c r="CE57" s="290"/>
      <c r="CF57" s="291"/>
      <c r="CG57" s="309" t="s">
        <v>67</v>
      </c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294">
        <f>ROUND(SUM(CM50:CR56) + IF(CY50&gt;0, CY50,0) + IF(CY51&gt;0, CY51,0) + IF(CY52&gt;0, CY52,0) + IF(CY53&gt;0, CY53,0) + IF(CY54&gt;0, CY54,0) + IF(CY55&gt;0, CY55,0) + IF(CY56&gt;0, CY56,0) - SUM(CS51:CX56),1)</f>
        <v>0</v>
      </c>
      <c r="CT57" s="294"/>
      <c r="CU57" s="294"/>
      <c r="CV57" s="294"/>
      <c r="CW57" s="294"/>
      <c r="CX57" s="294"/>
      <c r="CY57" s="294"/>
      <c r="CZ57" s="289" t="s">
        <v>0</v>
      </c>
      <c r="DA57" s="290"/>
      <c r="DB57" s="290"/>
      <c r="DC57" s="290"/>
      <c r="DD57" s="291"/>
    </row>
    <row r="58" spans="1:108" ht="15.6" x14ac:dyDescent="0.25">
      <c r="A58" s="295" t="s">
        <v>12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7"/>
      <c r="AK58" s="312" t="s">
        <v>18</v>
      </c>
      <c r="AL58" s="313"/>
      <c r="AM58" s="313"/>
      <c r="AN58" s="313"/>
      <c r="AO58" s="313"/>
      <c r="AP58" s="313"/>
      <c r="AQ58" s="313"/>
      <c r="AR58" s="313"/>
      <c r="AS58" s="220"/>
      <c r="AT58" s="220"/>
      <c r="AU58" s="220"/>
      <c r="AV58" s="220"/>
      <c r="AW58" s="220"/>
      <c r="AX58" s="220"/>
      <c r="AY58" s="220"/>
      <c r="AZ58" s="220"/>
      <c r="BA58" s="220"/>
      <c r="BB58" s="283" t="s">
        <v>14</v>
      </c>
      <c r="BC58" s="283"/>
      <c r="BD58" s="283"/>
      <c r="BE58" s="283"/>
      <c r="BF58" s="283"/>
      <c r="BG58" s="283"/>
      <c r="BH58" s="284"/>
      <c r="BI58" s="312" t="s">
        <v>18</v>
      </c>
      <c r="BJ58" s="313"/>
      <c r="BK58" s="313"/>
      <c r="BL58" s="313"/>
      <c r="BM58" s="313"/>
      <c r="BN58" s="313"/>
      <c r="BO58" s="313"/>
      <c r="BP58" s="313"/>
      <c r="BQ58" s="220"/>
      <c r="BR58" s="220"/>
      <c r="BS58" s="220"/>
      <c r="BT58" s="220"/>
      <c r="BU58" s="220"/>
      <c r="BV58" s="220"/>
      <c r="BW58" s="220"/>
      <c r="BX58" s="220"/>
      <c r="BY58" s="220"/>
      <c r="BZ58" s="283" t="s">
        <v>14</v>
      </c>
      <c r="CA58" s="283"/>
      <c r="CB58" s="283"/>
      <c r="CC58" s="283"/>
      <c r="CD58" s="283"/>
      <c r="CE58" s="283"/>
      <c r="CF58" s="284"/>
      <c r="CG58" s="312" t="s">
        <v>18</v>
      </c>
      <c r="CH58" s="313"/>
      <c r="CI58" s="313"/>
      <c r="CJ58" s="313"/>
      <c r="CK58" s="313"/>
      <c r="CL58" s="313"/>
      <c r="CM58" s="313"/>
      <c r="CN58" s="313"/>
      <c r="CO58" s="220"/>
      <c r="CP58" s="220"/>
      <c r="CQ58" s="220"/>
      <c r="CR58" s="220"/>
      <c r="CS58" s="220"/>
      <c r="CT58" s="220"/>
      <c r="CU58" s="220"/>
      <c r="CV58" s="220"/>
      <c r="CW58" s="220"/>
      <c r="CX58" s="283" t="s">
        <v>14</v>
      </c>
      <c r="CY58" s="283"/>
      <c r="CZ58" s="283"/>
      <c r="DA58" s="283"/>
      <c r="DB58" s="283"/>
      <c r="DC58" s="283"/>
      <c r="DD58" s="284"/>
    </row>
    <row r="59" spans="1:108" ht="15.6" x14ac:dyDescent="0.35">
      <c r="A59" s="306" t="s">
        <v>48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8"/>
      <c r="AK59" s="281" t="s">
        <v>53</v>
      </c>
      <c r="AL59" s="282"/>
      <c r="AM59" s="282"/>
      <c r="AN59" s="282"/>
      <c r="AO59" s="282"/>
      <c r="AP59" s="282"/>
      <c r="AQ59" s="282"/>
      <c r="AR59" s="282"/>
      <c r="AS59" s="292">
        <v>5</v>
      </c>
      <c r="AT59" s="292"/>
      <c r="AU59" s="292"/>
      <c r="AV59" s="292"/>
      <c r="AW59" s="292"/>
      <c r="AX59" s="292"/>
      <c r="AY59" s="292"/>
      <c r="AZ59" s="292"/>
      <c r="BA59" s="292"/>
      <c r="BB59" s="279" t="s">
        <v>0</v>
      </c>
      <c r="BC59" s="279"/>
      <c r="BD59" s="279"/>
      <c r="BE59" s="279"/>
      <c r="BF59" s="279"/>
      <c r="BG59" s="279"/>
      <c r="BH59" s="280"/>
      <c r="BI59" s="281" t="s">
        <v>53</v>
      </c>
      <c r="BJ59" s="282"/>
      <c r="BK59" s="282"/>
      <c r="BL59" s="282"/>
      <c r="BM59" s="282"/>
      <c r="BN59" s="282"/>
      <c r="BO59" s="282"/>
      <c r="BP59" s="282"/>
      <c r="BQ59" s="292">
        <v>5</v>
      </c>
      <c r="BR59" s="292"/>
      <c r="BS59" s="292"/>
      <c r="BT59" s="292"/>
      <c r="BU59" s="292"/>
      <c r="BV59" s="292"/>
      <c r="BW59" s="292"/>
      <c r="BX59" s="292"/>
      <c r="BY59" s="292"/>
      <c r="BZ59" s="279" t="s">
        <v>0</v>
      </c>
      <c r="CA59" s="279"/>
      <c r="CB59" s="279"/>
      <c r="CC59" s="279"/>
      <c r="CD59" s="279"/>
      <c r="CE59" s="279"/>
      <c r="CF59" s="280"/>
      <c r="CG59" s="281" t="s">
        <v>53</v>
      </c>
      <c r="CH59" s="282"/>
      <c r="CI59" s="282"/>
      <c r="CJ59" s="282"/>
      <c r="CK59" s="282"/>
      <c r="CL59" s="282"/>
      <c r="CM59" s="282"/>
      <c r="CN59" s="282"/>
      <c r="CO59" s="292">
        <v>5</v>
      </c>
      <c r="CP59" s="292"/>
      <c r="CQ59" s="292"/>
      <c r="CR59" s="292"/>
      <c r="CS59" s="292"/>
      <c r="CT59" s="292"/>
      <c r="CU59" s="292"/>
      <c r="CV59" s="292"/>
      <c r="CW59" s="292"/>
      <c r="CX59" s="279" t="s">
        <v>0</v>
      </c>
      <c r="CY59" s="279"/>
      <c r="CZ59" s="279"/>
      <c r="DA59" s="279"/>
      <c r="DB59" s="279"/>
      <c r="DC59" s="279"/>
      <c r="DD59" s="280"/>
    </row>
    <row r="60" spans="1:108" ht="15.6" x14ac:dyDescent="0.35">
      <c r="A60" s="311" t="s">
        <v>66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9"/>
      <c r="AK60" s="300" t="s">
        <v>58</v>
      </c>
      <c r="AL60" s="301"/>
      <c r="AM60" s="301"/>
      <c r="AN60" s="301"/>
      <c r="AO60" s="301"/>
      <c r="AP60" s="301"/>
      <c r="AQ60" s="301"/>
      <c r="AR60" s="301"/>
      <c r="AS60" s="294">
        <f>IF(AND(AW57&gt;0,AS58&gt;0),ROUND((AW57-10*LOG(AS58)+14.9+AS59),1),0)</f>
        <v>0</v>
      </c>
      <c r="AT60" s="302"/>
      <c r="AU60" s="302"/>
      <c r="AV60" s="302"/>
      <c r="AW60" s="302"/>
      <c r="AX60" s="302"/>
      <c r="AY60" s="302"/>
      <c r="AZ60" s="302"/>
      <c r="BA60" s="302"/>
      <c r="BB60" s="298" t="s">
        <v>0</v>
      </c>
      <c r="BC60" s="298"/>
      <c r="BD60" s="298"/>
      <c r="BE60" s="298"/>
      <c r="BF60" s="298"/>
      <c r="BG60" s="298"/>
      <c r="BH60" s="299"/>
      <c r="BI60" s="300" t="s">
        <v>58</v>
      </c>
      <c r="BJ60" s="301"/>
      <c r="BK60" s="301"/>
      <c r="BL60" s="301"/>
      <c r="BM60" s="301"/>
      <c r="BN60" s="301"/>
      <c r="BO60" s="301"/>
      <c r="BP60" s="301"/>
      <c r="BQ60" s="294">
        <f>IF(AND(BU57&gt;0,BQ58&gt;0),ROUND(BU57-10*LOG(BQ58)+14.9+BQ59,1),0)</f>
        <v>0</v>
      </c>
      <c r="BR60" s="302"/>
      <c r="BS60" s="302"/>
      <c r="BT60" s="302"/>
      <c r="BU60" s="302"/>
      <c r="BV60" s="302"/>
      <c r="BW60" s="302"/>
      <c r="BX60" s="302"/>
      <c r="BY60" s="302"/>
      <c r="BZ60" s="298" t="s">
        <v>0</v>
      </c>
      <c r="CA60" s="298"/>
      <c r="CB60" s="298"/>
      <c r="CC60" s="298"/>
      <c r="CD60" s="298"/>
      <c r="CE60" s="298"/>
      <c r="CF60" s="299"/>
      <c r="CG60" s="300" t="s">
        <v>58</v>
      </c>
      <c r="CH60" s="301"/>
      <c r="CI60" s="301"/>
      <c r="CJ60" s="301"/>
      <c r="CK60" s="301"/>
      <c r="CL60" s="301"/>
      <c r="CM60" s="301"/>
      <c r="CN60" s="301"/>
      <c r="CO60" s="294">
        <f>IF(AND(CS57&gt;0,CO58&gt;0),ROUND(CS57-10*LOG(CO58)+14.9+CO59,1),0)</f>
        <v>0</v>
      </c>
      <c r="CP60" s="302"/>
      <c r="CQ60" s="302"/>
      <c r="CR60" s="302"/>
      <c r="CS60" s="302"/>
      <c r="CT60" s="302"/>
      <c r="CU60" s="302"/>
      <c r="CV60" s="302"/>
      <c r="CW60" s="302"/>
      <c r="CX60" s="298" t="s">
        <v>0</v>
      </c>
      <c r="CY60" s="298"/>
      <c r="CZ60" s="298"/>
      <c r="DA60" s="298"/>
      <c r="DB60" s="298"/>
      <c r="DC60" s="298"/>
      <c r="DD60" s="299"/>
    </row>
    <row r="61" spans="1:108" x14ac:dyDescent="0.25">
      <c r="A61" s="311" t="s">
        <v>98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9"/>
      <c r="AK61" s="300"/>
      <c r="AL61" s="301"/>
      <c r="AM61" s="301"/>
      <c r="AN61" s="301"/>
      <c r="AO61" s="301"/>
      <c r="AP61" s="301"/>
      <c r="AQ61" s="301"/>
      <c r="AR61" s="301"/>
      <c r="AS61" s="294" t="str">
        <f>IF(AND(AT47&gt;0,AW57&gt;0,AS58&gt;0),IF(AT47&lt;AS60,"Nein","Ja"),"")</f>
        <v/>
      </c>
      <c r="AT61" s="302"/>
      <c r="AU61" s="302"/>
      <c r="AV61" s="302"/>
      <c r="AW61" s="302"/>
      <c r="AX61" s="302"/>
      <c r="AY61" s="302"/>
      <c r="AZ61" s="302"/>
      <c r="BA61" s="302"/>
      <c r="BB61" s="298"/>
      <c r="BC61" s="298"/>
      <c r="BD61" s="298"/>
      <c r="BE61" s="298"/>
      <c r="BF61" s="298"/>
      <c r="BG61" s="298"/>
      <c r="BH61" s="299"/>
      <c r="BI61" s="300"/>
      <c r="BJ61" s="301"/>
      <c r="BK61" s="301"/>
      <c r="BL61" s="301"/>
      <c r="BM61" s="301"/>
      <c r="BN61" s="301"/>
      <c r="BO61" s="301"/>
      <c r="BP61" s="301"/>
      <c r="BQ61" s="294" t="str">
        <f>IF(AND(BR47&gt;0,BU57&gt;0,BQ58&gt;0),IF(BR47&lt;BQ60,"Nein","Ja"),"")</f>
        <v/>
      </c>
      <c r="BR61" s="302"/>
      <c r="BS61" s="302"/>
      <c r="BT61" s="302"/>
      <c r="BU61" s="302"/>
      <c r="BV61" s="302"/>
      <c r="BW61" s="302"/>
      <c r="BX61" s="302"/>
      <c r="BY61" s="302"/>
      <c r="BZ61" s="298"/>
      <c r="CA61" s="298"/>
      <c r="CB61" s="298"/>
      <c r="CC61" s="298"/>
      <c r="CD61" s="298"/>
      <c r="CE61" s="298"/>
      <c r="CF61" s="299"/>
      <c r="CG61" s="300"/>
      <c r="CH61" s="301"/>
      <c r="CI61" s="301"/>
      <c r="CJ61" s="301"/>
      <c r="CK61" s="301"/>
      <c r="CL61" s="301"/>
      <c r="CM61" s="301"/>
      <c r="CN61" s="301"/>
      <c r="CO61" s="294" t="str">
        <f>IF(AND(CP47&gt;0,CS57&gt;0,CO58&gt;0),IF(CP47&lt;CO60,"Nein","Ja"),"")</f>
        <v/>
      </c>
      <c r="CP61" s="302"/>
      <c r="CQ61" s="302"/>
      <c r="CR61" s="302"/>
      <c r="CS61" s="302"/>
      <c r="CT61" s="302"/>
      <c r="CU61" s="302"/>
      <c r="CV61" s="302"/>
      <c r="CW61" s="302"/>
      <c r="CX61" s="298"/>
      <c r="CY61" s="298"/>
      <c r="CZ61" s="298"/>
      <c r="DA61" s="298"/>
      <c r="DB61" s="298"/>
      <c r="DC61" s="298"/>
      <c r="DD61" s="299"/>
    </row>
    <row r="62" spans="1:108" s="2" customFormat="1" ht="18" customHeight="1" x14ac:dyDescent="0.2">
      <c r="A62" s="326" t="s">
        <v>42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231">
        <v>2</v>
      </c>
      <c r="P62" s="231"/>
      <c r="Q62" s="231"/>
      <c r="R62" s="326" t="s">
        <v>43</v>
      </c>
      <c r="S62" s="326"/>
      <c r="T62" s="326"/>
      <c r="U62" s="326"/>
      <c r="V62" s="231">
        <v>3</v>
      </c>
      <c r="W62" s="231"/>
      <c r="X62" s="231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8" t="s">
        <v>90</v>
      </c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5" t="s">
        <v>173</v>
      </c>
      <c r="CG62" s="325"/>
      <c r="CH62" s="325"/>
      <c r="CI62" s="325"/>
      <c r="CJ62" s="325"/>
      <c r="CK62" s="325"/>
      <c r="CL62" s="325"/>
      <c r="CM62" s="325"/>
      <c r="CN62" s="325"/>
      <c r="CO62" s="325"/>
      <c r="CP62" s="325"/>
      <c r="CQ62" s="325"/>
      <c r="CR62" s="325"/>
      <c r="CS62" s="325"/>
      <c r="CT62" s="325"/>
      <c r="CU62" s="325"/>
      <c r="CV62" s="325"/>
      <c r="CW62" s="325"/>
      <c r="CX62" s="325"/>
      <c r="CY62" s="325"/>
      <c r="CZ62" s="325"/>
      <c r="DA62" s="325"/>
      <c r="DB62" s="325"/>
      <c r="DC62" s="325"/>
      <c r="DD62" s="325"/>
    </row>
    <row r="63" spans="1:108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</row>
  </sheetData>
  <sheetProtection algorithmName="SHA-512" hashValue="mX3/CkZEJ7D392I0+IxKS35cr+Wcz8YDS51Z44NMPR8xxCnN/do8prlWVTvFJaX7P5gVJSyYV/smBgtkmyZ8kg==" saltValue="YJbJ1Dbc0CbSJH9oEj9bdQ==" spinCount="100000" sheet="1" objects="1" scenarios="1"/>
  <mergeCells count="429">
    <mergeCell ref="Q15:AJ15"/>
    <mergeCell ref="A40:P40"/>
    <mergeCell ref="Q40:AJ40"/>
    <mergeCell ref="Q41:AJ41"/>
    <mergeCell ref="AK41:BH41"/>
    <mergeCell ref="BI41:CF41"/>
    <mergeCell ref="CG41:DD41"/>
    <mergeCell ref="A42:P42"/>
    <mergeCell ref="Q42:AJ42"/>
    <mergeCell ref="AK42:BH42"/>
    <mergeCell ref="BI42:CF42"/>
    <mergeCell ref="CG42:DD42"/>
    <mergeCell ref="CJ19:DD19"/>
    <mergeCell ref="CW21:DD21"/>
    <mergeCell ref="BQ21:BX21"/>
    <mergeCell ref="AK29:AR29"/>
    <mergeCell ref="AS29:AZ29"/>
    <mergeCell ref="BA29:BH29"/>
    <mergeCell ref="BI29:BP29"/>
    <mergeCell ref="AK28:AR28"/>
    <mergeCell ref="AS28:AZ28"/>
    <mergeCell ref="CO27:CV27"/>
    <mergeCell ref="CW27:DD27"/>
    <mergeCell ref="CX33:DD33"/>
    <mergeCell ref="A12:P12"/>
    <mergeCell ref="Q12:AJ12"/>
    <mergeCell ref="Q13:AJ13"/>
    <mergeCell ref="AK13:BH13"/>
    <mergeCell ref="BI13:CF13"/>
    <mergeCell ref="CG13:DD13"/>
    <mergeCell ref="A14:P14"/>
    <mergeCell ref="Q14:AJ14"/>
    <mergeCell ref="AK14:BH14"/>
    <mergeCell ref="BI14:CF14"/>
    <mergeCell ref="CG14:DD14"/>
    <mergeCell ref="AK12:BH12"/>
    <mergeCell ref="BI12:CF12"/>
    <mergeCell ref="CO60:CW60"/>
    <mergeCell ref="CX60:DD60"/>
    <mergeCell ref="A60:AJ60"/>
    <mergeCell ref="AK60:AR60"/>
    <mergeCell ref="AS60:BA60"/>
    <mergeCell ref="BB60:BH60"/>
    <mergeCell ref="BI60:BP60"/>
    <mergeCell ref="BQ60:BY60"/>
    <mergeCell ref="BZ60:CF60"/>
    <mergeCell ref="CG60:CN60"/>
    <mergeCell ref="CS55:CX55"/>
    <mergeCell ref="AS31:AZ31"/>
    <mergeCell ref="AS32:AZ32"/>
    <mergeCell ref="BQ31:BX31"/>
    <mergeCell ref="BQ32:BX32"/>
    <mergeCell ref="CO31:CV31"/>
    <mergeCell ref="CO32:CV32"/>
    <mergeCell ref="CG53:CL53"/>
    <mergeCell ref="CM53:CR53"/>
    <mergeCell ref="CS53:CX53"/>
    <mergeCell ref="CG54:CL54"/>
    <mergeCell ref="CM54:CR54"/>
    <mergeCell ref="CS54:CX54"/>
    <mergeCell ref="CG51:CL51"/>
    <mergeCell ref="CS51:CX51"/>
    <mergeCell ref="CG52:CL52"/>
    <mergeCell ref="CM52:CR52"/>
    <mergeCell ref="CS52:CX52"/>
    <mergeCell ref="CM50:CR50"/>
    <mergeCell ref="BZ34:CF34"/>
    <mergeCell ref="AS33:BA33"/>
    <mergeCell ref="CA53:CF53"/>
    <mergeCell ref="BU53:BZ53"/>
    <mergeCell ref="AQ51:AV51"/>
    <mergeCell ref="CY51:DD51"/>
    <mergeCell ref="BO49:BT49"/>
    <mergeCell ref="BO50:BT50"/>
    <mergeCell ref="AK51:AP51"/>
    <mergeCell ref="AQ49:AV49"/>
    <mergeCell ref="AQ50:AV50"/>
    <mergeCell ref="AW50:BB50"/>
    <mergeCell ref="AK48:AP48"/>
    <mergeCell ref="AQ48:AV48"/>
    <mergeCell ref="AW48:BB48"/>
    <mergeCell ref="CA50:CF50"/>
    <mergeCell ref="CY50:DD50"/>
    <mergeCell ref="BU48:BZ48"/>
    <mergeCell ref="A51:AJ51"/>
    <mergeCell ref="A45:AJ45"/>
    <mergeCell ref="A48:AJ48"/>
    <mergeCell ref="A49:AJ49"/>
    <mergeCell ref="CG34:CN34"/>
    <mergeCell ref="CG40:DD40"/>
    <mergeCell ref="CX34:DD34"/>
    <mergeCell ref="A50:AJ50"/>
    <mergeCell ref="A38:AJ38"/>
    <mergeCell ref="A34:AJ34"/>
    <mergeCell ref="BI40:CF40"/>
    <mergeCell ref="Q43:AJ43"/>
    <mergeCell ref="AK38:BH38"/>
    <mergeCell ref="AK39:BH39"/>
    <mergeCell ref="BB34:BH34"/>
    <mergeCell ref="AK40:BH40"/>
    <mergeCell ref="BI49:BN49"/>
    <mergeCell ref="BI48:BN48"/>
    <mergeCell ref="AW49:BB49"/>
    <mergeCell ref="AK49:AP49"/>
    <mergeCell ref="BO48:BT48"/>
    <mergeCell ref="CV47:DD47"/>
    <mergeCell ref="CS50:CX50"/>
    <mergeCell ref="BI50:BN50"/>
    <mergeCell ref="CG56:CL56"/>
    <mergeCell ref="AK33:AR33"/>
    <mergeCell ref="BI33:BP33"/>
    <mergeCell ref="BQ33:BY33"/>
    <mergeCell ref="BI56:BN56"/>
    <mergeCell ref="BC50:BH50"/>
    <mergeCell ref="CA49:CF49"/>
    <mergeCell ref="BO55:BT55"/>
    <mergeCell ref="BO54:BT54"/>
    <mergeCell ref="BU52:BZ52"/>
    <mergeCell ref="BU50:BZ50"/>
    <mergeCell ref="BC49:BH49"/>
    <mergeCell ref="BI44:CF44"/>
    <mergeCell ref="BI34:BP34"/>
    <mergeCell ref="BQ34:BY34"/>
    <mergeCell ref="BI47:BQ47"/>
    <mergeCell ref="BR47:BW47"/>
    <mergeCell ref="BI45:CF45"/>
    <mergeCell ref="BI51:BN51"/>
    <mergeCell ref="CA55:CF55"/>
    <mergeCell ref="AS58:BA58"/>
    <mergeCell ref="BI58:BP58"/>
    <mergeCell ref="BU54:BZ54"/>
    <mergeCell ref="CA54:CF54"/>
    <mergeCell ref="BO51:BT51"/>
    <mergeCell ref="BU51:BZ51"/>
    <mergeCell ref="CA51:CF51"/>
    <mergeCell ref="CA52:CF52"/>
    <mergeCell ref="BC51:BH51"/>
    <mergeCell ref="CG21:CN21"/>
    <mergeCell ref="CO21:CV21"/>
    <mergeCell ref="CO22:CV22"/>
    <mergeCell ref="CG25:CN25"/>
    <mergeCell ref="CG47:CO47"/>
    <mergeCell ref="A37:DD37"/>
    <mergeCell ref="AK43:BH43"/>
    <mergeCell ref="A39:AJ39"/>
    <mergeCell ref="BI43:CF43"/>
    <mergeCell ref="AK47:AS47"/>
    <mergeCell ref="A33:AJ33"/>
    <mergeCell ref="BB33:BH33"/>
    <mergeCell ref="BZ33:CF33"/>
    <mergeCell ref="A47:AJ47"/>
    <mergeCell ref="BI39:CF39"/>
    <mergeCell ref="BI38:CF38"/>
    <mergeCell ref="BX47:CF47"/>
    <mergeCell ref="A44:AJ44"/>
    <mergeCell ref="AK44:BH44"/>
    <mergeCell ref="CO28:CV28"/>
    <mergeCell ref="CG32:CN32"/>
    <mergeCell ref="CO34:CW34"/>
    <mergeCell ref="CG28:CN28"/>
    <mergeCell ref="BA28:BH28"/>
    <mergeCell ref="CX61:DD61"/>
    <mergeCell ref="CO59:CW59"/>
    <mergeCell ref="CX59:DD59"/>
    <mergeCell ref="CG61:CN61"/>
    <mergeCell ref="CG48:CL48"/>
    <mergeCell ref="CS48:CX48"/>
    <mergeCell ref="CG49:CL49"/>
    <mergeCell ref="CM49:CR49"/>
    <mergeCell ref="CS49:CX49"/>
    <mergeCell ref="CM48:CR48"/>
    <mergeCell ref="CO58:CW58"/>
    <mergeCell ref="CG58:CN58"/>
    <mergeCell ref="CM56:CR56"/>
    <mergeCell ref="CY56:DD56"/>
    <mergeCell ref="CX58:DD58"/>
    <mergeCell ref="CS56:CX56"/>
    <mergeCell ref="CZ57:DD57"/>
    <mergeCell ref="CG57:CR57"/>
    <mergeCell ref="CS57:CY57"/>
    <mergeCell ref="CO61:CW61"/>
    <mergeCell ref="CM51:CR51"/>
    <mergeCell ref="CY54:DD54"/>
    <mergeCell ref="CG55:CL55"/>
    <mergeCell ref="CM55:CR55"/>
    <mergeCell ref="A63:DD63"/>
    <mergeCell ref="CF62:DD62"/>
    <mergeCell ref="A62:N62"/>
    <mergeCell ref="O62:Q62"/>
    <mergeCell ref="R62:U62"/>
    <mergeCell ref="V62:X62"/>
    <mergeCell ref="Y62:AS62"/>
    <mergeCell ref="AT62:CE62"/>
    <mergeCell ref="A1:DD1"/>
    <mergeCell ref="A2:C2"/>
    <mergeCell ref="BF36:BI36"/>
    <mergeCell ref="A36:BE36"/>
    <mergeCell ref="BJ36:DD36"/>
    <mergeCell ref="BF8:BI8"/>
    <mergeCell ref="A8:BE8"/>
    <mergeCell ref="A19:AJ19"/>
    <mergeCell ref="BI31:BP31"/>
    <mergeCell ref="AS34:BA34"/>
    <mergeCell ref="A9:DD9"/>
    <mergeCell ref="A35:DD35"/>
    <mergeCell ref="BI10:CF10"/>
    <mergeCell ref="CG10:DD10"/>
    <mergeCell ref="CG11:DD11"/>
    <mergeCell ref="A10:AJ10"/>
    <mergeCell ref="AK11:BH11"/>
    <mergeCell ref="BY21:CF21"/>
    <mergeCell ref="CG39:DD39"/>
    <mergeCell ref="CG38:DD38"/>
    <mergeCell ref="CY55:DD55"/>
    <mergeCell ref="CY49:DD49"/>
    <mergeCell ref="CG45:DD45"/>
    <mergeCell ref="CG44:DD44"/>
    <mergeCell ref="CG43:DD43"/>
    <mergeCell ref="CP47:CU47"/>
    <mergeCell ref="CG50:CL50"/>
    <mergeCell ref="CY52:DD52"/>
    <mergeCell ref="CY53:DD53"/>
    <mergeCell ref="CG20:CO20"/>
    <mergeCell ref="CP20:CU20"/>
    <mergeCell ref="CV20:DD20"/>
    <mergeCell ref="AK50:AP50"/>
    <mergeCell ref="AW55:BB55"/>
    <mergeCell ref="BC52:BH52"/>
    <mergeCell ref="AW51:BB51"/>
    <mergeCell ref="BU49:BZ49"/>
    <mergeCell ref="AK45:BH45"/>
    <mergeCell ref="AT47:AY47"/>
    <mergeCell ref="AZ47:BH47"/>
    <mergeCell ref="BB61:BH61"/>
    <mergeCell ref="BI61:BP61"/>
    <mergeCell ref="BQ61:BY61"/>
    <mergeCell ref="AK61:AR61"/>
    <mergeCell ref="AS61:BA61"/>
    <mergeCell ref="BZ61:CF61"/>
    <mergeCell ref="AQ55:AV55"/>
    <mergeCell ref="AK55:AP55"/>
    <mergeCell ref="A57:AJ57"/>
    <mergeCell ref="A59:AJ59"/>
    <mergeCell ref="AK59:AR59"/>
    <mergeCell ref="AS59:BA59"/>
    <mergeCell ref="BB59:BH59"/>
    <mergeCell ref="A55:AJ55"/>
    <mergeCell ref="A56:AJ56"/>
    <mergeCell ref="AK57:AV57"/>
    <mergeCell ref="BI57:BT57"/>
    <mergeCell ref="BU57:CA57"/>
    <mergeCell ref="BD57:BH57"/>
    <mergeCell ref="A61:AJ61"/>
    <mergeCell ref="BQ58:BY58"/>
    <mergeCell ref="AK58:AR58"/>
    <mergeCell ref="CA56:CF56"/>
    <mergeCell ref="BC56:BH56"/>
    <mergeCell ref="A7:DD7"/>
    <mergeCell ref="CJ18:CT18"/>
    <mergeCell ref="CU18:CY18"/>
    <mergeCell ref="BZ59:CF59"/>
    <mergeCell ref="CG59:CN59"/>
    <mergeCell ref="BI55:BN55"/>
    <mergeCell ref="BU55:BZ55"/>
    <mergeCell ref="BZ58:CF58"/>
    <mergeCell ref="BO56:BT56"/>
    <mergeCell ref="BU56:BZ56"/>
    <mergeCell ref="CB57:CF57"/>
    <mergeCell ref="BI59:BP59"/>
    <mergeCell ref="BQ59:BY59"/>
    <mergeCell ref="BB58:BH58"/>
    <mergeCell ref="AK56:AP56"/>
    <mergeCell ref="AQ56:AV56"/>
    <mergeCell ref="AW56:BB56"/>
    <mergeCell ref="BC55:BH55"/>
    <mergeCell ref="AW57:BC57"/>
    <mergeCell ref="A58:AJ58"/>
    <mergeCell ref="AW52:BB52"/>
    <mergeCell ref="BC53:BH53"/>
    <mergeCell ref="BI52:BN52"/>
    <mergeCell ref="BO52:BT52"/>
    <mergeCell ref="A53:AJ53"/>
    <mergeCell ref="BC54:BH54"/>
    <mergeCell ref="BI54:BN54"/>
    <mergeCell ref="A54:AJ54"/>
    <mergeCell ref="AK53:AP53"/>
    <mergeCell ref="AQ53:AV53"/>
    <mergeCell ref="AW53:BB53"/>
    <mergeCell ref="AW54:BB54"/>
    <mergeCell ref="AK54:AP54"/>
    <mergeCell ref="AQ54:AV54"/>
    <mergeCell ref="A52:AJ52"/>
    <mergeCell ref="BI53:BN53"/>
    <mergeCell ref="BO53:BT53"/>
    <mergeCell ref="AK52:AP52"/>
    <mergeCell ref="AQ52:AV52"/>
    <mergeCell ref="AY2:BF4"/>
    <mergeCell ref="BG2:DD4"/>
    <mergeCell ref="AK25:AR25"/>
    <mergeCell ref="CW22:DD22"/>
    <mergeCell ref="CW23:DD23"/>
    <mergeCell ref="CG23:CN23"/>
    <mergeCell ref="CO23:CV23"/>
    <mergeCell ref="CG22:CN22"/>
    <mergeCell ref="CW24:DD24"/>
    <mergeCell ref="CO24:CV24"/>
    <mergeCell ref="AK22:AR22"/>
    <mergeCell ref="CW25:DD25"/>
    <mergeCell ref="CO25:CV25"/>
    <mergeCell ref="A6:DD6"/>
    <mergeCell ref="AK10:BH10"/>
    <mergeCell ref="BD18:BH18"/>
    <mergeCell ref="BL18:BV18"/>
    <mergeCell ref="BW18:CA18"/>
    <mergeCell ref="CB18:CF18"/>
    <mergeCell ref="AN18:AX18"/>
    <mergeCell ref="AY18:BC18"/>
    <mergeCell ref="AS27:AZ27"/>
    <mergeCell ref="BA26:BH26"/>
    <mergeCell ref="BA27:BH27"/>
    <mergeCell ref="BY26:CF26"/>
    <mergeCell ref="BI26:BP26"/>
    <mergeCell ref="BQ26:BX26"/>
    <mergeCell ref="A26:AJ26"/>
    <mergeCell ref="BI21:BP21"/>
    <mergeCell ref="A18:AJ18"/>
    <mergeCell ref="BY27:CF27"/>
    <mergeCell ref="AK27:AR27"/>
    <mergeCell ref="A23:AJ23"/>
    <mergeCell ref="A22:AJ22"/>
    <mergeCell ref="AS22:AZ22"/>
    <mergeCell ref="AS23:AZ23"/>
    <mergeCell ref="AK23:AR23"/>
    <mergeCell ref="BA25:BH25"/>
    <mergeCell ref="BR20:BW20"/>
    <mergeCell ref="BY23:CF23"/>
    <mergeCell ref="BA24:BH24"/>
    <mergeCell ref="BA23:BH23"/>
    <mergeCell ref="BI23:BP23"/>
    <mergeCell ref="A29:AJ29"/>
    <mergeCell ref="A28:AJ28"/>
    <mergeCell ref="A30:AJ30"/>
    <mergeCell ref="A27:AJ27"/>
    <mergeCell ref="BI27:BP27"/>
    <mergeCell ref="AK34:AR34"/>
    <mergeCell ref="A32:AJ32"/>
    <mergeCell ref="CG33:CN33"/>
    <mergeCell ref="BA31:BH31"/>
    <mergeCell ref="BY31:CF31"/>
    <mergeCell ref="BY32:CF32"/>
    <mergeCell ref="BA32:BH32"/>
    <mergeCell ref="AK30:AR30"/>
    <mergeCell ref="AS30:BH30"/>
    <mergeCell ref="BQ27:BX27"/>
    <mergeCell ref="BQ30:CF30"/>
    <mergeCell ref="AK32:AR32"/>
    <mergeCell ref="BI32:BP32"/>
    <mergeCell ref="CO33:CW33"/>
    <mergeCell ref="CG31:CN31"/>
    <mergeCell ref="BI28:BP28"/>
    <mergeCell ref="BQ28:BX28"/>
    <mergeCell ref="BQ24:BX24"/>
    <mergeCell ref="BY24:CF24"/>
    <mergeCell ref="CG26:CN26"/>
    <mergeCell ref="CO26:CV26"/>
    <mergeCell ref="CW28:DD28"/>
    <mergeCell ref="CG29:CN29"/>
    <mergeCell ref="CO29:CV29"/>
    <mergeCell ref="CW29:DD29"/>
    <mergeCell ref="CG30:CN30"/>
    <mergeCell ref="CO30:DD30"/>
    <mergeCell ref="CG27:CN27"/>
    <mergeCell ref="CG24:CN24"/>
    <mergeCell ref="CW31:DD31"/>
    <mergeCell ref="CW32:DD32"/>
    <mergeCell ref="BI25:BP25"/>
    <mergeCell ref="BQ25:BX25"/>
    <mergeCell ref="CW26:DD26"/>
    <mergeCell ref="BY28:CF28"/>
    <mergeCell ref="BI30:BP30"/>
    <mergeCell ref="BY25:CF25"/>
    <mergeCell ref="BI16:CF16"/>
    <mergeCell ref="CG16:DD16"/>
    <mergeCell ref="AK31:AR31"/>
    <mergeCell ref="AS26:AZ26"/>
    <mergeCell ref="BQ23:BX23"/>
    <mergeCell ref="A25:AJ25"/>
    <mergeCell ref="AS25:AZ25"/>
    <mergeCell ref="A21:AJ21"/>
    <mergeCell ref="A24:AJ24"/>
    <mergeCell ref="BI24:BP24"/>
    <mergeCell ref="A31:AJ31"/>
    <mergeCell ref="AK26:AR26"/>
    <mergeCell ref="A17:AJ17"/>
    <mergeCell ref="AK24:AR24"/>
    <mergeCell ref="AS24:AZ24"/>
    <mergeCell ref="AN19:BH19"/>
    <mergeCell ref="BL19:CF19"/>
    <mergeCell ref="BX20:CF20"/>
    <mergeCell ref="BA22:BH22"/>
    <mergeCell ref="BI22:BP22"/>
    <mergeCell ref="BQ22:BX22"/>
    <mergeCell ref="BY22:CF22"/>
    <mergeCell ref="A20:AJ20"/>
    <mergeCell ref="AK21:AR21"/>
    <mergeCell ref="A16:AJ16"/>
    <mergeCell ref="A46:AJ46"/>
    <mergeCell ref="AK20:AS20"/>
    <mergeCell ref="A5:D5"/>
    <mergeCell ref="E5:DD5"/>
    <mergeCell ref="CG12:DD12"/>
    <mergeCell ref="BI11:CF11"/>
    <mergeCell ref="BJ8:DD8"/>
    <mergeCell ref="A11:AJ11"/>
    <mergeCell ref="BI20:BQ20"/>
    <mergeCell ref="BI15:CF15"/>
    <mergeCell ref="CG17:DD17"/>
    <mergeCell ref="AK15:BH15"/>
    <mergeCell ref="AK16:BH16"/>
    <mergeCell ref="CG15:DD15"/>
    <mergeCell ref="BI17:CF17"/>
    <mergeCell ref="AK17:BH17"/>
    <mergeCell ref="BQ29:BX29"/>
    <mergeCell ref="BY29:CF29"/>
    <mergeCell ref="BA21:BH21"/>
    <mergeCell ref="CZ18:DD18"/>
    <mergeCell ref="AS21:AZ21"/>
    <mergeCell ref="AT20:AY20"/>
    <mergeCell ref="AZ20:BH20"/>
  </mergeCells>
  <phoneticPr fontId="0" type="noConversion"/>
  <conditionalFormatting sqref="BY22:CF29 CW22:DD29 BA22:BH29">
    <cfRule type="cellIs" dxfId="88" priority="51" stopIfTrue="1" operator="greaterThan">
      <formula>0</formula>
    </cfRule>
  </conditionalFormatting>
  <conditionalFormatting sqref="AS30">
    <cfRule type="cellIs" dxfId="87" priority="50" stopIfTrue="1" operator="lessThan">
      <formula>$AT$20-5</formula>
    </cfRule>
  </conditionalFormatting>
  <conditionalFormatting sqref="BQ30:CF30">
    <cfRule type="expression" dxfId="86" priority="39">
      <formula>$BW$18&gt;0</formula>
    </cfRule>
    <cfRule type="cellIs" dxfId="85" priority="49" stopIfTrue="1" operator="lessThan">
      <formula>$BR$20-5</formula>
    </cfRule>
  </conditionalFormatting>
  <conditionalFormatting sqref="AS30:BH30">
    <cfRule type="expression" dxfId="84" priority="40">
      <formula>$AY$18&gt;0</formula>
    </cfRule>
    <cfRule type="cellIs" dxfId="83" priority="48" stopIfTrue="1" operator="lessThan">
      <formula>$AT$20-5</formula>
    </cfRule>
  </conditionalFormatting>
  <conditionalFormatting sqref="CO30:DD30">
    <cfRule type="expression" dxfId="82" priority="38">
      <formula>$CU$18&gt;0</formula>
    </cfRule>
    <cfRule type="cellIs" dxfId="81" priority="47" stopIfTrue="1" operator="lessThan">
      <formula>$CP$20-5</formula>
    </cfRule>
  </conditionalFormatting>
  <conditionalFormatting sqref="AS33:BA33">
    <cfRule type="cellIs" dxfId="80" priority="46" stopIfTrue="1" operator="lessThan">
      <formula>$AT$20</formula>
    </cfRule>
  </conditionalFormatting>
  <conditionalFormatting sqref="BQ33:BY33">
    <cfRule type="cellIs" dxfId="79" priority="45" stopIfTrue="1" operator="lessThan">
      <formula>$BR$20</formula>
    </cfRule>
  </conditionalFormatting>
  <conditionalFormatting sqref="CO33:CW33">
    <cfRule type="cellIs" dxfId="78" priority="44" stopIfTrue="1" operator="lessThan">
      <formula>$CP$20</formula>
    </cfRule>
  </conditionalFormatting>
  <conditionalFormatting sqref="AS60:BA60">
    <cfRule type="cellIs" dxfId="77" priority="43" stopIfTrue="1" operator="greaterThan">
      <formula>$AT$47</formula>
    </cfRule>
  </conditionalFormatting>
  <conditionalFormatting sqref="BQ60:BY60">
    <cfRule type="cellIs" dxfId="76" priority="42" stopIfTrue="1" operator="greaterThan">
      <formula>$BR$47</formula>
    </cfRule>
  </conditionalFormatting>
  <conditionalFormatting sqref="CO60:CW60">
    <cfRule type="cellIs" dxfId="75" priority="41" stopIfTrue="1" operator="greaterThan">
      <formula>$CP$47</formula>
    </cfRule>
  </conditionalFormatting>
  <conditionalFormatting sqref="AS34:BA34">
    <cfRule type="containsText" dxfId="74" priority="35" operator="containsText" text="Nein">
      <formula>NOT(ISERROR(SEARCH("Nein",AS34)))</formula>
    </cfRule>
  </conditionalFormatting>
  <conditionalFormatting sqref="AS22:AZ22">
    <cfRule type="expression" dxfId="73" priority="26">
      <formula>IF(AND($AY$18&gt;0,AS22&gt;0),AS22+BA22&lt;$AY$18,FALSE)</formula>
    </cfRule>
  </conditionalFormatting>
  <conditionalFormatting sqref="AS23:AZ23">
    <cfRule type="expression" dxfId="72" priority="25">
      <formula>IF(AND($AY$18&gt;0,$AS$23&gt;0),$AS$23+$BA$23&lt;$AY$18,FALSE)</formula>
    </cfRule>
  </conditionalFormatting>
  <conditionalFormatting sqref="AS24:AZ24">
    <cfRule type="expression" dxfId="71" priority="24">
      <formula>IF(AND($AY$18&gt;0,$AS$24&gt;0),$AS$24+$BA$24&lt;$AY$18,FALSE)</formula>
    </cfRule>
  </conditionalFormatting>
  <conditionalFormatting sqref="AS25:AZ25">
    <cfRule type="expression" dxfId="70" priority="23">
      <formula>IF(AND($AY$18&gt;0,$AS$25&gt;0),$AS$25+$BA$25&lt;$AY$18,FALSE)</formula>
    </cfRule>
  </conditionalFormatting>
  <conditionalFormatting sqref="AS26:AZ26">
    <cfRule type="expression" dxfId="69" priority="22">
      <formula>IF(AND($AY$18&gt;0,$AS$26&gt;0),$AS$26+$BA$26&lt;$AY$18,FALSE)</formula>
    </cfRule>
  </conditionalFormatting>
  <conditionalFormatting sqref="AS27:AZ27">
    <cfRule type="expression" dxfId="68" priority="21">
      <formula>IF(AND($AY$18&gt;0,$AS$27&gt;0),$AS$27+$BA$27&lt;$AY$18,FALSE)</formula>
    </cfRule>
  </conditionalFormatting>
  <conditionalFormatting sqref="AS28:AZ28">
    <cfRule type="expression" dxfId="67" priority="20">
      <formula>IF(AND($AY$18&gt;0,$AS$28&gt;0),$AS$28+$BA$28&lt;$AY$18,FALSE)</formula>
    </cfRule>
  </conditionalFormatting>
  <conditionalFormatting sqref="AS29:AZ29">
    <cfRule type="expression" dxfId="66" priority="19">
      <formula>IF(AND($AY$18&gt;0,$AS$29&gt;0),$AS$29+$BA$29&lt;$AY$18,FALSE)</formula>
    </cfRule>
  </conditionalFormatting>
  <conditionalFormatting sqref="BQ22:BX22">
    <cfRule type="expression" dxfId="65" priority="18">
      <formula>IF(AND($BW$18&gt;0,$BQ$22&gt;0),$BQ$22+$BY$22&lt;$BW$18,FALSE)</formula>
    </cfRule>
  </conditionalFormatting>
  <conditionalFormatting sqref="BQ23:BX23">
    <cfRule type="expression" dxfId="64" priority="17">
      <formula>IF(AND(0&lt;$BW$18,0&lt;$BQ$23),$BQ$23+$BY$23&lt;$BW$18,FALSE)</formula>
    </cfRule>
  </conditionalFormatting>
  <conditionalFormatting sqref="BQ24:BX24">
    <cfRule type="expression" dxfId="63" priority="16">
      <formula>IF(AND(0&lt;$BW$18,0&lt;$BQ$24),$BQ$24+$BY$24&lt;$BW$18,FALSE)</formula>
    </cfRule>
  </conditionalFormatting>
  <conditionalFormatting sqref="BQ25:BX25">
    <cfRule type="expression" dxfId="62" priority="15">
      <formula>IF(AND(0&lt;$BW$18,0&lt;$BQ$25),$BQ$25+$BY$25&lt;$BW$18,FALSE)</formula>
    </cfRule>
  </conditionalFormatting>
  <conditionalFormatting sqref="BQ26:BX26">
    <cfRule type="expression" dxfId="61" priority="14">
      <formula>IF(AND(0&lt;$BW$18,0&lt;$BQ$26),$BQ$26+$BY$26&lt;$BW$18,FALSE)</formula>
    </cfRule>
  </conditionalFormatting>
  <conditionalFormatting sqref="BQ27:BX27">
    <cfRule type="expression" dxfId="60" priority="13">
      <formula>IF(AND(0&lt;$BW$18,0&lt;$BQ$27),$BQ$27+$BY$27&lt;$BW$18,FALSE)</formula>
    </cfRule>
  </conditionalFormatting>
  <conditionalFormatting sqref="BQ28:BX28">
    <cfRule type="expression" dxfId="59" priority="12">
      <formula>IF(AND(0&lt;$BW$18,0&lt;$BQ$28),$BQ$28+$BY$28&lt;$BW$18,FALSE)</formula>
    </cfRule>
  </conditionalFormatting>
  <conditionalFormatting sqref="BQ29:BX29">
    <cfRule type="expression" dxfId="58" priority="11">
      <formula>IF(AND(0&lt;$BW$18,0&lt;$BQ$29),$BQ$29+$BY$29&lt;$BW$18,FALSE)</formula>
    </cfRule>
  </conditionalFormatting>
  <conditionalFormatting sqref="CO22:CV22">
    <cfRule type="expression" dxfId="57" priority="10">
      <formula>IF(AND(0&lt;$CU$18,0&lt;$CO$22),$CO$22+$CW$22&lt;$CU$18,FALSE)</formula>
    </cfRule>
  </conditionalFormatting>
  <conditionalFormatting sqref="CO23:CV23">
    <cfRule type="expression" dxfId="56" priority="9">
      <formula>IF(AND(0&lt;$CU$18,0&lt;$CO$23),$CO$23+$CW$23&lt;$CU$18,FALSE)</formula>
    </cfRule>
  </conditionalFormatting>
  <conditionalFormatting sqref="CO24:CV24">
    <cfRule type="expression" dxfId="55" priority="8">
      <formula>IF(AND(0&lt;$CU$18,0&lt;$CO$24),$CO$24+$CW$24&lt;$CU$18,FALSE)</formula>
    </cfRule>
  </conditionalFormatting>
  <conditionalFormatting sqref="CO25:CV25">
    <cfRule type="expression" dxfId="54" priority="7">
      <formula>IF(AND(0&lt;$CU$18,0&lt;$CO$25),$CO$25+$CW$25&lt;$CU$18,FALSE)</formula>
    </cfRule>
  </conditionalFormatting>
  <conditionalFormatting sqref="CO26:CV26">
    <cfRule type="expression" dxfId="53" priority="6">
      <formula>IF(AND(0&lt;$CU$18,0&lt;$CO$26),$CO$26+$CW$26&lt;$CU$18,FALSE)</formula>
    </cfRule>
  </conditionalFormatting>
  <conditionalFormatting sqref="CO27:CV27">
    <cfRule type="expression" dxfId="52" priority="5">
      <formula>IF(AND(0&lt;$CU$18,0&lt;$CO$27),$CO$27+$CW$27&lt;$CU$18,FALSE)</formula>
    </cfRule>
  </conditionalFormatting>
  <conditionalFormatting sqref="CO28:CV28">
    <cfRule type="expression" dxfId="51" priority="4">
      <formula>IF(AND(0&lt;$CU$18,0&lt;$CO$28),$CO$28+$CW$28&lt;$CU$18,FALSE)</formula>
    </cfRule>
  </conditionalFormatting>
  <conditionalFormatting sqref="CO29:CV29">
    <cfRule type="expression" dxfId="50" priority="3">
      <formula>IF(AND(0&lt;$CU$18,0&lt;$CO$29),$CO$29+$CW$29&lt;$CU$18,FALSE)</formula>
    </cfRule>
  </conditionalFormatting>
  <conditionalFormatting sqref="BQ34:BY34">
    <cfRule type="containsText" dxfId="49" priority="2" operator="containsText" text="Nein">
      <formula>NOT(ISERROR(SEARCH("Nein",BQ34)))</formula>
    </cfRule>
  </conditionalFormatting>
  <conditionalFormatting sqref="CO34:CW34">
    <cfRule type="containsText" dxfId="48" priority="1" operator="containsText" text="Nein">
      <formula>NOT(ISERROR(SEARCH("Nein",CO34)))</formula>
    </cfRule>
  </conditionalFormatting>
  <pageMargins left="0.78740157480314965" right="0.39370078740157483" top="0.39370078740157483" bottom="0" header="0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Check Box 7">
              <controlPr defaultSize="0" autoFill="0" autoLine="0" autoPict="0">
                <anchor moveWithCells="1">
                  <from>
                    <xdr:col>56</xdr:col>
                    <xdr:colOff>53340</xdr:colOff>
                    <xdr:row>35</xdr:row>
                    <xdr:rowOff>0</xdr:rowOff>
                  </from>
                  <to>
                    <xdr:col>62</xdr:col>
                    <xdr:colOff>15240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Check Box 8">
              <controlPr defaultSize="0" autoFill="0" autoLine="0" autoPict="0">
                <anchor moveWithCells="1">
                  <from>
                    <xdr:col>56</xdr:col>
                    <xdr:colOff>53340</xdr:colOff>
                    <xdr:row>35</xdr:row>
                    <xdr:rowOff>0</xdr:rowOff>
                  </from>
                  <to>
                    <xdr:col>62</xdr:col>
                    <xdr:colOff>15240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Check Box 9">
              <controlPr defaultSize="0" autoFill="0" autoLine="0" autoPict="0">
                <anchor moveWithCells="1">
                  <from>
                    <xdr:col>56</xdr:col>
                    <xdr:colOff>53340</xdr:colOff>
                    <xdr:row>7</xdr:row>
                    <xdr:rowOff>30480</xdr:rowOff>
                  </from>
                  <to>
                    <xdr:col>62</xdr:col>
                    <xdr:colOff>15240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Check Box 12">
              <controlPr defaultSize="0" autoFill="0" autoLine="0" autoPict="0">
                <anchor moveWithCells="1">
                  <from>
                    <xdr:col>0</xdr:col>
                    <xdr:colOff>15240</xdr:colOff>
                    <xdr:row>4</xdr:row>
                    <xdr:rowOff>144780</xdr:rowOff>
                  </from>
                  <to>
                    <xdr:col>5</xdr:col>
                    <xdr:colOff>30480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36</xdr:col>
                    <xdr:colOff>0</xdr:colOff>
                    <xdr:row>16</xdr:row>
                    <xdr:rowOff>137160</xdr:rowOff>
                  </from>
                  <to>
                    <xdr:col>41</xdr:col>
                    <xdr:colOff>38100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60</xdr:col>
                    <xdr:colOff>0</xdr:colOff>
                    <xdr:row>16</xdr:row>
                    <xdr:rowOff>137160</xdr:rowOff>
                  </from>
                  <to>
                    <xdr:col>65</xdr:col>
                    <xdr:colOff>38100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0" name="Check Box 39">
              <controlPr defaultSize="0" autoFill="0" autoLine="0" autoPict="0">
                <anchor moveWithCells="1">
                  <from>
                    <xdr:col>84</xdr:col>
                    <xdr:colOff>0</xdr:colOff>
                    <xdr:row>16</xdr:row>
                    <xdr:rowOff>137160</xdr:rowOff>
                  </from>
                  <to>
                    <xdr:col>89</xdr:col>
                    <xdr:colOff>38100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1" name="Check Box 210">
              <controlPr defaultSize="0" autoFill="0" autoLine="0" autoPict="0">
                <anchor moveWithCells="1">
                  <from>
                    <xdr:col>36</xdr:col>
                    <xdr:colOff>0</xdr:colOff>
                    <xdr:row>17</xdr:row>
                    <xdr:rowOff>137160</xdr:rowOff>
                  </from>
                  <to>
                    <xdr:col>41</xdr:col>
                    <xdr:colOff>38100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2" name="Check Box 212">
              <controlPr defaultSize="0" autoFill="0" autoLine="0" autoPict="0">
                <anchor moveWithCells="1">
                  <from>
                    <xdr:col>60</xdr:col>
                    <xdr:colOff>0</xdr:colOff>
                    <xdr:row>17</xdr:row>
                    <xdr:rowOff>137160</xdr:rowOff>
                  </from>
                  <to>
                    <xdr:col>65</xdr:col>
                    <xdr:colOff>38100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3" name="Check Box 214">
              <controlPr defaultSize="0" autoFill="0" autoLine="0" autoPict="0">
                <anchor moveWithCells="1">
                  <from>
                    <xdr:col>84</xdr:col>
                    <xdr:colOff>0</xdr:colOff>
                    <xdr:row>17</xdr:row>
                    <xdr:rowOff>137160</xdr:rowOff>
                  </from>
                  <to>
                    <xdr:col>89</xdr:col>
                    <xdr:colOff>38100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14" name="Check Box 276">
              <controlPr defaultSize="0" autoFill="0" autoLine="0" autoPict="0">
                <anchor moveWithCells="1">
                  <from>
                    <xdr:col>35</xdr:col>
                    <xdr:colOff>60960</xdr:colOff>
                    <xdr:row>44</xdr:row>
                    <xdr:rowOff>137160</xdr:rowOff>
                  </from>
                  <to>
                    <xdr:col>41</xdr:col>
                    <xdr:colOff>30480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15" name="Check Box 277">
              <controlPr defaultSize="0" autoFill="0" autoLine="0" autoPict="0">
                <anchor moveWithCells="1">
                  <from>
                    <xdr:col>47</xdr:col>
                    <xdr:colOff>60960</xdr:colOff>
                    <xdr:row>44</xdr:row>
                    <xdr:rowOff>137160</xdr:rowOff>
                  </from>
                  <to>
                    <xdr:col>53</xdr:col>
                    <xdr:colOff>30480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16" name="Check Box 278">
              <controlPr defaultSize="0" autoFill="0" autoLine="0" autoPict="0">
                <anchor moveWithCells="1">
                  <from>
                    <xdr:col>59</xdr:col>
                    <xdr:colOff>53340</xdr:colOff>
                    <xdr:row>44</xdr:row>
                    <xdr:rowOff>137160</xdr:rowOff>
                  </from>
                  <to>
                    <xdr:col>65</xdr:col>
                    <xdr:colOff>22860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17" name="Check Box 279">
              <controlPr defaultSize="0" autoFill="0" autoLine="0" autoPict="0">
                <anchor moveWithCells="1">
                  <from>
                    <xdr:col>72</xdr:col>
                    <xdr:colOff>0</xdr:colOff>
                    <xdr:row>44</xdr:row>
                    <xdr:rowOff>144780</xdr:rowOff>
                  </from>
                  <to>
                    <xdr:col>77</xdr:col>
                    <xdr:colOff>30480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18" name="Check Box 280">
              <controlPr defaultSize="0" autoFill="0" autoLine="0" autoPict="0">
                <anchor moveWithCells="1">
                  <from>
                    <xdr:col>84</xdr:col>
                    <xdr:colOff>0</xdr:colOff>
                    <xdr:row>44</xdr:row>
                    <xdr:rowOff>137160</xdr:rowOff>
                  </from>
                  <to>
                    <xdr:col>89</xdr:col>
                    <xdr:colOff>30480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19" name="Check Box 281">
              <controlPr defaultSize="0" autoFill="0" autoLine="0" autoPict="0">
                <anchor moveWithCells="1">
                  <from>
                    <xdr:col>96</xdr:col>
                    <xdr:colOff>0</xdr:colOff>
                    <xdr:row>44</xdr:row>
                    <xdr:rowOff>137160</xdr:rowOff>
                  </from>
                  <to>
                    <xdr:col>101</xdr:col>
                    <xdr:colOff>30480</xdr:colOff>
                    <xdr:row>46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DD62"/>
  <sheetViews>
    <sheetView showGridLines="0" showZeros="0" zoomScaleNormal="100" workbookViewId="0">
      <selection activeCell="A11" sqref="A11:E11"/>
    </sheetView>
  </sheetViews>
  <sheetFormatPr baseColWidth="10" defaultColWidth="0.77734375" defaultRowHeight="13.2" x14ac:dyDescent="0.25"/>
  <sheetData>
    <row r="1" spans="1:108" s="3" customFormat="1" ht="12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</row>
    <row r="2" spans="1:108" s="3" customFormat="1" ht="18" customHeight="1" x14ac:dyDescent="0.25">
      <c r="A2" s="200"/>
      <c r="B2" s="201"/>
      <c r="C2" s="201"/>
      <c r="D2" s="37" t="s">
        <v>170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2"/>
      <c r="AY2" s="383" t="s">
        <v>41</v>
      </c>
      <c r="AZ2" s="384"/>
      <c r="BA2" s="384"/>
      <c r="BB2" s="384"/>
      <c r="BC2" s="384"/>
      <c r="BD2" s="384"/>
      <c r="BE2" s="384"/>
      <c r="BF2" s="385"/>
      <c r="BG2" s="392" t="s">
        <v>78</v>
      </c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393"/>
      <c r="DC2" s="393"/>
      <c r="DD2" s="394"/>
    </row>
    <row r="3" spans="1:108" s="3" customFormat="1" ht="18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M3" s="14"/>
      <c r="N3" s="14"/>
      <c r="O3" s="14"/>
      <c r="P3" s="14"/>
      <c r="Q3" s="14"/>
      <c r="R3" s="14"/>
      <c r="S3" s="14"/>
      <c r="T3" s="14"/>
      <c r="U3" s="14"/>
      <c r="V3" s="14" t="s">
        <v>51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5"/>
      <c r="AY3" s="386"/>
      <c r="AZ3" s="387"/>
      <c r="BA3" s="387"/>
      <c r="BB3" s="387"/>
      <c r="BC3" s="387"/>
      <c r="BD3" s="387"/>
      <c r="BE3" s="387"/>
      <c r="BF3" s="388"/>
      <c r="BG3" s="395"/>
      <c r="BH3" s="396"/>
      <c r="BI3" s="396"/>
      <c r="BJ3" s="396"/>
      <c r="BK3" s="396"/>
      <c r="BL3" s="396"/>
      <c r="BM3" s="396"/>
      <c r="BN3" s="396"/>
      <c r="BO3" s="396"/>
      <c r="BP3" s="396"/>
      <c r="BQ3" s="396"/>
      <c r="BR3" s="396"/>
      <c r="BS3" s="396"/>
      <c r="BT3" s="396"/>
      <c r="BU3" s="396"/>
      <c r="BV3" s="396"/>
      <c r="BW3" s="396"/>
      <c r="BX3" s="396"/>
      <c r="BY3" s="396"/>
      <c r="BZ3" s="396"/>
      <c r="CA3" s="396"/>
      <c r="CB3" s="396"/>
      <c r="CC3" s="396"/>
      <c r="CD3" s="396"/>
      <c r="CE3" s="396"/>
      <c r="CF3" s="396"/>
      <c r="CG3" s="396"/>
      <c r="CH3" s="396"/>
      <c r="CI3" s="396"/>
      <c r="CJ3" s="396"/>
      <c r="CK3" s="396"/>
      <c r="CL3" s="396"/>
      <c r="CM3" s="396"/>
      <c r="CN3" s="396"/>
      <c r="CO3" s="396"/>
      <c r="CP3" s="396"/>
      <c r="CQ3" s="396"/>
      <c r="CR3" s="396"/>
      <c r="CS3" s="396"/>
      <c r="CT3" s="396"/>
      <c r="CU3" s="396"/>
      <c r="CV3" s="396"/>
      <c r="CW3" s="396"/>
      <c r="CX3" s="396"/>
      <c r="CY3" s="396"/>
      <c r="CZ3" s="396"/>
      <c r="DA3" s="396"/>
      <c r="DB3" s="396"/>
      <c r="DC3" s="396"/>
      <c r="DD3" s="397"/>
    </row>
    <row r="4" spans="1:108" s="3" customFormat="1" ht="11.1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8"/>
      <c r="AY4" s="389"/>
      <c r="AZ4" s="390"/>
      <c r="BA4" s="390"/>
      <c r="BB4" s="390"/>
      <c r="BC4" s="390"/>
      <c r="BD4" s="390"/>
      <c r="BE4" s="390"/>
      <c r="BF4" s="391"/>
      <c r="BG4" s="398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400"/>
    </row>
    <row r="5" spans="1:108" s="3" customFormat="1" ht="10.5" customHeight="1" x14ac:dyDescent="0.25">
      <c r="A5" s="201"/>
      <c r="B5" s="201"/>
      <c r="C5" s="201"/>
      <c r="D5" s="201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</row>
    <row r="6" spans="1:108" s="3" customFormat="1" ht="14.25" customHeight="1" x14ac:dyDescent="0.25">
      <c r="A6" s="10" t="s">
        <v>87</v>
      </c>
      <c r="B6" s="10"/>
      <c r="C6" s="10"/>
      <c r="D6" s="10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</row>
    <row r="7" spans="1:108" s="3" customFormat="1" ht="6.75" customHeight="1" x14ac:dyDescent="0.2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</row>
    <row r="8" spans="1:108" s="3" customFormat="1" ht="18" customHeight="1" x14ac:dyDescent="0.3">
      <c r="A8" s="329" t="s">
        <v>85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139"/>
      <c r="BG8" s="139"/>
      <c r="BH8" s="139"/>
      <c r="BI8" s="139"/>
      <c r="BJ8" s="330" t="s">
        <v>79</v>
      </c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</row>
    <row r="9" spans="1:108" s="3" customFormat="1" ht="4.5" customHeight="1" x14ac:dyDescent="0.25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</row>
    <row r="10" spans="1:108" s="3" customFormat="1" ht="30.75" customHeight="1" x14ac:dyDescent="0.25">
      <c r="A10" s="401" t="s">
        <v>71</v>
      </c>
      <c r="B10" s="402"/>
      <c r="C10" s="402"/>
      <c r="D10" s="402"/>
      <c r="E10" s="403"/>
      <c r="F10" s="401" t="s">
        <v>70</v>
      </c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3"/>
      <c r="AF10" s="410" t="s">
        <v>77</v>
      </c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2"/>
      <c r="CA10" s="407" t="s">
        <v>74</v>
      </c>
      <c r="CB10" s="408"/>
      <c r="CC10" s="408"/>
      <c r="CD10" s="408"/>
      <c r="CE10" s="408"/>
      <c r="CF10" s="409"/>
      <c r="CG10" s="404" t="s">
        <v>84</v>
      </c>
      <c r="CH10" s="405"/>
      <c r="CI10" s="405"/>
      <c r="CJ10" s="405"/>
      <c r="CK10" s="405"/>
      <c r="CL10" s="406"/>
      <c r="CM10" s="407" t="s">
        <v>72</v>
      </c>
      <c r="CN10" s="408"/>
      <c r="CO10" s="408"/>
      <c r="CP10" s="408"/>
      <c r="CQ10" s="408"/>
      <c r="CR10" s="409"/>
      <c r="CS10" s="407" t="s">
        <v>75</v>
      </c>
      <c r="CT10" s="408"/>
      <c r="CU10" s="408"/>
      <c r="CV10" s="408"/>
      <c r="CW10" s="408"/>
      <c r="CX10" s="409"/>
      <c r="CY10" s="407" t="s">
        <v>76</v>
      </c>
      <c r="CZ10" s="408"/>
      <c r="DA10" s="408"/>
      <c r="DB10" s="408"/>
      <c r="DC10" s="408"/>
      <c r="DD10" s="409"/>
    </row>
    <row r="11" spans="1:108" s="9" customFormat="1" ht="12.75" customHeight="1" x14ac:dyDescent="0.25">
      <c r="A11" s="376" t="s">
        <v>88</v>
      </c>
      <c r="B11" s="377"/>
      <c r="C11" s="377"/>
      <c r="D11" s="377"/>
      <c r="E11" s="378"/>
      <c r="F11" s="373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5"/>
      <c r="AF11" s="365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7"/>
      <c r="CA11" s="368"/>
      <c r="CB11" s="146"/>
      <c r="CC11" s="146"/>
      <c r="CD11" s="146"/>
      <c r="CE11" s="146"/>
      <c r="CF11" s="369"/>
      <c r="CG11" s="368"/>
      <c r="CH11" s="146"/>
      <c r="CI11" s="146"/>
      <c r="CJ11" s="146"/>
      <c r="CK11" s="146"/>
      <c r="CL11" s="369"/>
      <c r="CM11" s="370"/>
      <c r="CN11" s="371"/>
      <c r="CO11" s="371"/>
      <c r="CP11" s="371"/>
      <c r="CQ11" s="371"/>
      <c r="CR11" s="372"/>
      <c r="CS11" s="370"/>
      <c r="CT11" s="371"/>
      <c r="CU11" s="371"/>
      <c r="CV11" s="371"/>
      <c r="CW11" s="371"/>
      <c r="CX11" s="372"/>
      <c r="CY11" s="370"/>
      <c r="CZ11" s="371"/>
      <c r="DA11" s="371"/>
      <c r="DB11" s="371"/>
      <c r="DC11" s="371"/>
      <c r="DD11" s="372"/>
    </row>
    <row r="12" spans="1:108" s="9" customFormat="1" ht="12.75" customHeight="1" x14ac:dyDescent="0.25">
      <c r="A12" s="376"/>
      <c r="B12" s="377"/>
      <c r="C12" s="377"/>
      <c r="D12" s="377"/>
      <c r="E12" s="378"/>
      <c r="F12" s="373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5"/>
      <c r="AF12" s="365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7"/>
      <c r="CA12" s="368"/>
      <c r="CB12" s="146"/>
      <c r="CC12" s="146"/>
      <c r="CD12" s="146"/>
      <c r="CE12" s="146"/>
      <c r="CF12" s="369"/>
      <c r="CG12" s="368"/>
      <c r="CH12" s="146"/>
      <c r="CI12" s="146"/>
      <c r="CJ12" s="146"/>
      <c r="CK12" s="146"/>
      <c r="CL12" s="369"/>
      <c r="CM12" s="370"/>
      <c r="CN12" s="371"/>
      <c r="CO12" s="371"/>
      <c r="CP12" s="371"/>
      <c r="CQ12" s="371"/>
      <c r="CR12" s="372"/>
      <c r="CS12" s="370"/>
      <c r="CT12" s="371"/>
      <c r="CU12" s="371"/>
      <c r="CV12" s="371"/>
      <c r="CW12" s="371"/>
      <c r="CX12" s="372"/>
      <c r="CY12" s="370"/>
      <c r="CZ12" s="371"/>
      <c r="DA12" s="371"/>
      <c r="DB12" s="371"/>
      <c r="DC12" s="371"/>
      <c r="DD12" s="372"/>
    </row>
    <row r="13" spans="1:108" s="9" customFormat="1" ht="12.75" customHeight="1" x14ac:dyDescent="0.25">
      <c r="A13" s="376"/>
      <c r="B13" s="377"/>
      <c r="C13" s="377"/>
      <c r="D13" s="377"/>
      <c r="E13" s="378"/>
      <c r="F13" s="373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5"/>
      <c r="AF13" s="365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7"/>
      <c r="CA13" s="368"/>
      <c r="CB13" s="146"/>
      <c r="CC13" s="146"/>
      <c r="CD13" s="146"/>
      <c r="CE13" s="146"/>
      <c r="CF13" s="369"/>
      <c r="CG13" s="368"/>
      <c r="CH13" s="146"/>
      <c r="CI13" s="146"/>
      <c r="CJ13" s="146"/>
      <c r="CK13" s="146"/>
      <c r="CL13" s="369"/>
      <c r="CM13" s="370"/>
      <c r="CN13" s="371"/>
      <c r="CO13" s="371"/>
      <c r="CP13" s="371"/>
      <c r="CQ13" s="371"/>
      <c r="CR13" s="372"/>
      <c r="CS13" s="370"/>
      <c r="CT13" s="371"/>
      <c r="CU13" s="371"/>
      <c r="CV13" s="371"/>
      <c r="CW13" s="371"/>
      <c r="CX13" s="372"/>
      <c r="CY13" s="370"/>
      <c r="CZ13" s="371"/>
      <c r="DA13" s="371"/>
      <c r="DB13" s="371"/>
      <c r="DC13" s="371"/>
      <c r="DD13" s="372"/>
    </row>
    <row r="14" spans="1:108" s="9" customFormat="1" ht="12.75" customHeight="1" x14ac:dyDescent="0.25">
      <c r="A14" s="376"/>
      <c r="B14" s="377"/>
      <c r="C14" s="377"/>
      <c r="D14" s="377"/>
      <c r="E14" s="378"/>
      <c r="F14" s="373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5"/>
      <c r="AF14" s="365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7"/>
      <c r="CA14" s="368"/>
      <c r="CB14" s="146"/>
      <c r="CC14" s="146"/>
      <c r="CD14" s="146"/>
      <c r="CE14" s="146"/>
      <c r="CF14" s="369"/>
      <c r="CG14" s="368"/>
      <c r="CH14" s="146"/>
      <c r="CI14" s="146"/>
      <c r="CJ14" s="146"/>
      <c r="CK14" s="146"/>
      <c r="CL14" s="369"/>
      <c r="CM14" s="370"/>
      <c r="CN14" s="371"/>
      <c r="CO14" s="371"/>
      <c r="CP14" s="371"/>
      <c r="CQ14" s="371"/>
      <c r="CR14" s="372"/>
      <c r="CS14" s="370"/>
      <c r="CT14" s="371"/>
      <c r="CU14" s="371"/>
      <c r="CV14" s="371"/>
      <c r="CW14" s="371"/>
      <c r="CX14" s="372"/>
      <c r="CY14" s="370"/>
      <c r="CZ14" s="371"/>
      <c r="DA14" s="371"/>
      <c r="DB14" s="371"/>
      <c r="DC14" s="371"/>
      <c r="DD14" s="372"/>
    </row>
    <row r="15" spans="1:108" s="9" customFormat="1" ht="12.75" customHeight="1" x14ac:dyDescent="0.25">
      <c r="A15" s="376"/>
      <c r="B15" s="377"/>
      <c r="C15" s="377"/>
      <c r="D15" s="377"/>
      <c r="E15" s="378"/>
      <c r="F15" s="373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5"/>
      <c r="AF15" s="365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7"/>
      <c r="CA15" s="368"/>
      <c r="CB15" s="146"/>
      <c r="CC15" s="146"/>
      <c r="CD15" s="146"/>
      <c r="CE15" s="146"/>
      <c r="CF15" s="369"/>
      <c r="CG15" s="368"/>
      <c r="CH15" s="146"/>
      <c r="CI15" s="146"/>
      <c r="CJ15" s="146"/>
      <c r="CK15" s="146"/>
      <c r="CL15" s="369"/>
      <c r="CM15" s="370"/>
      <c r="CN15" s="371"/>
      <c r="CO15" s="371"/>
      <c r="CP15" s="371"/>
      <c r="CQ15" s="371"/>
      <c r="CR15" s="372"/>
      <c r="CS15" s="370"/>
      <c r="CT15" s="371"/>
      <c r="CU15" s="371"/>
      <c r="CV15" s="371"/>
      <c r="CW15" s="371"/>
      <c r="CX15" s="372"/>
      <c r="CY15" s="370"/>
      <c r="CZ15" s="371"/>
      <c r="DA15" s="371"/>
      <c r="DB15" s="371"/>
      <c r="DC15" s="371"/>
      <c r="DD15" s="372"/>
    </row>
    <row r="16" spans="1:108" s="9" customFormat="1" ht="12.75" customHeight="1" x14ac:dyDescent="0.25">
      <c r="A16" s="376"/>
      <c r="B16" s="377"/>
      <c r="C16" s="377"/>
      <c r="D16" s="377"/>
      <c r="E16" s="378"/>
      <c r="F16" s="373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5"/>
      <c r="AF16" s="365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7"/>
      <c r="CA16" s="368"/>
      <c r="CB16" s="146"/>
      <c r="CC16" s="146"/>
      <c r="CD16" s="146"/>
      <c r="CE16" s="146"/>
      <c r="CF16" s="369"/>
      <c r="CG16" s="368"/>
      <c r="CH16" s="146"/>
      <c r="CI16" s="146"/>
      <c r="CJ16" s="146"/>
      <c r="CK16" s="146"/>
      <c r="CL16" s="369"/>
      <c r="CM16" s="370"/>
      <c r="CN16" s="371"/>
      <c r="CO16" s="371"/>
      <c r="CP16" s="371"/>
      <c r="CQ16" s="371"/>
      <c r="CR16" s="372"/>
      <c r="CS16" s="370"/>
      <c r="CT16" s="371"/>
      <c r="CU16" s="371"/>
      <c r="CV16" s="371"/>
      <c r="CW16" s="371"/>
      <c r="CX16" s="372"/>
      <c r="CY16" s="370"/>
      <c r="CZ16" s="371"/>
      <c r="DA16" s="371"/>
      <c r="DB16" s="371"/>
      <c r="DC16" s="371"/>
      <c r="DD16" s="372"/>
    </row>
    <row r="17" spans="1:108" s="9" customFormat="1" ht="12.75" customHeight="1" x14ac:dyDescent="0.25">
      <c r="A17" s="376"/>
      <c r="B17" s="377"/>
      <c r="C17" s="377"/>
      <c r="D17" s="377"/>
      <c r="E17" s="378"/>
      <c r="F17" s="373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5"/>
      <c r="AF17" s="365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66"/>
      <c r="BX17" s="366"/>
      <c r="BY17" s="366"/>
      <c r="BZ17" s="367"/>
      <c r="CA17" s="368"/>
      <c r="CB17" s="146"/>
      <c r="CC17" s="146"/>
      <c r="CD17" s="146"/>
      <c r="CE17" s="146"/>
      <c r="CF17" s="369"/>
      <c r="CG17" s="368"/>
      <c r="CH17" s="146"/>
      <c r="CI17" s="146"/>
      <c r="CJ17" s="146"/>
      <c r="CK17" s="146"/>
      <c r="CL17" s="369"/>
      <c r="CM17" s="370"/>
      <c r="CN17" s="371"/>
      <c r="CO17" s="371"/>
      <c r="CP17" s="371"/>
      <c r="CQ17" s="371"/>
      <c r="CR17" s="372"/>
      <c r="CS17" s="370"/>
      <c r="CT17" s="371"/>
      <c r="CU17" s="371"/>
      <c r="CV17" s="371"/>
      <c r="CW17" s="371"/>
      <c r="CX17" s="372"/>
      <c r="CY17" s="370"/>
      <c r="CZ17" s="371"/>
      <c r="DA17" s="371"/>
      <c r="DB17" s="371"/>
      <c r="DC17" s="371"/>
      <c r="DD17" s="372"/>
    </row>
    <row r="18" spans="1:108" s="9" customFormat="1" ht="12.75" customHeight="1" x14ac:dyDescent="0.25">
      <c r="A18" s="376"/>
      <c r="B18" s="377"/>
      <c r="C18" s="377"/>
      <c r="D18" s="377"/>
      <c r="E18" s="378"/>
      <c r="F18" s="373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5"/>
      <c r="AF18" s="365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7"/>
      <c r="CA18" s="368"/>
      <c r="CB18" s="146"/>
      <c r="CC18" s="146"/>
      <c r="CD18" s="146"/>
      <c r="CE18" s="146"/>
      <c r="CF18" s="369"/>
      <c r="CG18" s="368"/>
      <c r="CH18" s="146"/>
      <c r="CI18" s="146"/>
      <c r="CJ18" s="146"/>
      <c r="CK18" s="146"/>
      <c r="CL18" s="369"/>
      <c r="CM18" s="370"/>
      <c r="CN18" s="371"/>
      <c r="CO18" s="371"/>
      <c r="CP18" s="371"/>
      <c r="CQ18" s="371"/>
      <c r="CR18" s="372"/>
      <c r="CS18" s="370"/>
      <c r="CT18" s="371"/>
      <c r="CU18" s="371"/>
      <c r="CV18" s="371"/>
      <c r="CW18" s="371"/>
      <c r="CX18" s="372"/>
      <c r="CY18" s="370"/>
      <c r="CZ18" s="371"/>
      <c r="DA18" s="371"/>
      <c r="DB18" s="371"/>
      <c r="DC18" s="371"/>
      <c r="DD18" s="372"/>
    </row>
    <row r="19" spans="1:108" s="9" customFormat="1" ht="12.75" customHeight="1" x14ac:dyDescent="0.25">
      <c r="A19" s="376"/>
      <c r="B19" s="377"/>
      <c r="C19" s="377"/>
      <c r="D19" s="377"/>
      <c r="E19" s="378"/>
      <c r="F19" s="373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5"/>
      <c r="AF19" s="365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6"/>
      <c r="BZ19" s="367"/>
      <c r="CA19" s="368"/>
      <c r="CB19" s="146"/>
      <c r="CC19" s="146"/>
      <c r="CD19" s="146"/>
      <c r="CE19" s="146"/>
      <c r="CF19" s="369"/>
      <c r="CG19" s="368"/>
      <c r="CH19" s="146"/>
      <c r="CI19" s="146"/>
      <c r="CJ19" s="146"/>
      <c r="CK19" s="146"/>
      <c r="CL19" s="369"/>
      <c r="CM19" s="370"/>
      <c r="CN19" s="371"/>
      <c r="CO19" s="371"/>
      <c r="CP19" s="371"/>
      <c r="CQ19" s="371"/>
      <c r="CR19" s="372"/>
      <c r="CS19" s="370"/>
      <c r="CT19" s="371"/>
      <c r="CU19" s="371"/>
      <c r="CV19" s="371"/>
      <c r="CW19" s="371"/>
      <c r="CX19" s="372"/>
      <c r="CY19" s="370"/>
      <c r="CZ19" s="371"/>
      <c r="DA19" s="371"/>
      <c r="DB19" s="371"/>
      <c r="DC19" s="371"/>
      <c r="DD19" s="372"/>
    </row>
    <row r="20" spans="1:108" s="9" customFormat="1" ht="12.75" customHeight="1" x14ac:dyDescent="0.25">
      <c r="A20" s="376"/>
      <c r="B20" s="377"/>
      <c r="C20" s="377"/>
      <c r="D20" s="377"/>
      <c r="E20" s="378"/>
      <c r="F20" s="373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5"/>
      <c r="AF20" s="365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366"/>
      <c r="BZ20" s="367"/>
      <c r="CA20" s="368"/>
      <c r="CB20" s="146"/>
      <c r="CC20" s="146"/>
      <c r="CD20" s="146"/>
      <c r="CE20" s="146"/>
      <c r="CF20" s="369"/>
      <c r="CG20" s="368"/>
      <c r="CH20" s="146"/>
      <c r="CI20" s="146"/>
      <c r="CJ20" s="146"/>
      <c r="CK20" s="146"/>
      <c r="CL20" s="369"/>
      <c r="CM20" s="370"/>
      <c r="CN20" s="371"/>
      <c r="CO20" s="371"/>
      <c r="CP20" s="371"/>
      <c r="CQ20" s="371"/>
      <c r="CR20" s="372"/>
      <c r="CS20" s="370"/>
      <c r="CT20" s="371"/>
      <c r="CU20" s="371"/>
      <c r="CV20" s="371"/>
      <c r="CW20" s="371"/>
      <c r="CX20" s="372"/>
      <c r="CY20" s="370"/>
      <c r="CZ20" s="371"/>
      <c r="DA20" s="371"/>
      <c r="DB20" s="371"/>
      <c r="DC20" s="371"/>
      <c r="DD20" s="372"/>
    </row>
    <row r="21" spans="1:108" s="9" customFormat="1" ht="12.75" customHeight="1" x14ac:dyDescent="0.25">
      <c r="A21" s="376"/>
      <c r="B21" s="377"/>
      <c r="C21" s="377"/>
      <c r="D21" s="377"/>
      <c r="E21" s="378"/>
      <c r="F21" s="373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5"/>
      <c r="AF21" s="365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  <c r="BT21" s="366"/>
      <c r="BU21" s="366"/>
      <c r="BV21" s="366"/>
      <c r="BW21" s="366"/>
      <c r="BX21" s="366"/>
      <c r="BY21" s="366"/>
      <c r="BZ21" s="367"/>
      <c r="CA21" s="368"/>
      <c r="CB21" s="146"/>
      <c r="CC21" s="146"/>
      <c r="CD21" s="146"/>
      <c r="CE21" s="146"/>
      <c r="CF21" s="369"/>
      <c r="CG21" s="368"/>
      <c r="CH21" s="146"/>
      <c r="CI21" s="146"/>
      <c r="CJ21" s="146"/>
      <c r="CK21" s="146"/>
      <c r="CL21" s="369"/>
      <c r="CM21" s="370"/>
      <c r="CN21" s="371"/>
      <c r="CO21" s="371"/>
      <c r="CP21" s="371"/>
      <c r="CQ21" s="371"/>
      <c r="CR21" s="372"/>
      <c r="CS21" s="370"/>
      <c r="CT21" s="371"/>
      <c r="CU21" s="371"/>
      <c r="CV21" s="371"/>
      <c r="CW21" s="371"/>
      <c r="CX21" s="372"/>
      <c r="CY21" s="370"/>
      <c r="CZ21" s="371"/>
      <c r="DA21" s="371"/>
      <c r="DB21" s="371"/>
      <c r="DC21" s="371"/>
      <c r="DD21" s="372"/>
    </row>
    <row r="22" spans="1:108" s="9" customFormat="1" ht="12.75" customHeight="1" x14ac:dyDescent="0.25">
      <c r="A22" s="376"/>
      <c r="B22" s="377"/>
      <c r="C22" s="377"/>
      <c r="D22" s="377"/>
      <c r="E22" s="378"/>
      <c r="F22" s="373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5"/>
      <c r="AF22" s="365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  <c r="BT22" s="366"/>
      <c r="BU22" s="366"/>
      <c r="BV22" s="366"/>
      <c r="BW22" s="366"/>
      <c r="BX22" s="366"/>
      <c r="BY22" s="366"/>
      <c r="BZ22" s="367"/>
      <c r="CA22" s="368"/>
      <c r="CB22" s="146"/>
      <c r="CC22" s="146"/>
      <c r="CD22" s="146"/>
      <c r="CE22" s="146"/>
      <c r="CF22" s="369"/>
      <c r="CG22" s="368"/>
      <c r="CH22" s="146"/>
      <c r="CI22" s="146"/>
      <c r="CJ22" s="146"/>
      <c r="CK22" s="146"/>
      <c r="CL22" s="369"/>
      <c r="CM22" s="370"/>
      <c r="CN22" s="371"/>
      <c r="CO22" s="371"/>
      <c r="CP22" s="371"/>
      <c r="CQ22" s="371"/>
      <c r="CR22" s="372"/>
      <c r="CS22" s="370"/>
      <c r="CT22" s="371"/>
      <c r="CU22" s="371"/>
      <c r="CV22" s="371"/>
      <c r="CW22" s="371"/>
      <c r="CX22" s="372"/>
      <c r="CY22" s="370"/>
      <c r="CZ22" s="371"/>
      <c r="DA22" s="371"/>
      <c r="DB22" s="371"/>
      <c r="DC22" s="371"/>
      <c r="DD22" s="372"/>
    </row>
    <row r="23" spans="1:108" s="9" customFormat="1" ht="12.75" customHeight="1" x14ac:dyDescent="0.25">
      <c r="A23" s="376"/>
      <c r="B23" s="377"/>
      <c r="C23" s="377"/>
      <c r="D23" s="377"/>
      <c r="E23" s="378"/>
      <c r="F23" s="373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5"/>
      <c r="AF23" s="365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6"/>
      <c r="BZ23" s="367"/>
      <c r="CA23" s="368"/>
      <c r="CB23" s="146"/>
      <c r="CC23" s="146"/>
      <c r="CD23" s="146"/>
      <c r="CE23" s="146"/>
      <c r="CF23" s="369"/>
      <c r="CG23" s="368"/>
      <c r="CH23" s="146"/>
      <c r="CI23" s="146"/>
      <c r="CJ23" s="146"/>
      <c r="CK23" s="146"/>
      <c r="CL23" s="369"/>
      <c r="CM23" s="370"/>
      <c r="CN23" s="371"/>
      <c r="CO23" s="371"/>
      <c r="CP23" s="371"/>
      <c r="CQ23" s="371"/>
      <c r="CR23" s="372"/>
      <c r="CS23" s="370"/>
      <c r="CT23" s="371"/>
      <c r="CU23" s="371"/>
      <c r="CV23" s="371"/>
      <c r="CW23" s="371"/>
      <c r="CX23" s="372"/>
      <c r="CY23" s="370"/>
      <c r="CZ23" s="371"/>
      <c r="DA23" s="371"/>
      <c r="DB23" s="371"/>
      <c r="DC23" s="371"/>
      <c r="DD23" s="372"/>
    </row>
    <row r="24" spans="1:108" s="9" customFormat="1" ht="12.75" customHeight="1" x14ac:dyDescent="0.25">
      <c r="A24" s="376"/>
      <c r="B24" s="377"/>
      <c r="C24" s="377"/>
      <c r="D24" s="377"/>
      <c r="E24" s="378"/>
      <c r="F24" s="373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5"/>
      <c r="AF24" s="365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7"/>
      <c r="CA24" s="368"/>
      <c r="CB24" s="146"/>
      <c r="CC24" s="146"/>
      <c r="CD24" s="146"/>
      <c r="CE24" s="146"/>
      <c r="CF24" s="369"/>
      <c r="CG24" s="368"/>
      <c r="CH24" s="146"/>
      <c r="CI24" s="146"/>
      <c r="CJ24" s="146"/>
      <c r="CK24" s="146"/>
      <c r="CL24" s="369"/>
      <c r="CM24" s="370"/>
      <c r="CN24" s="371"/>
      <c r="CO24" s="371"/>
      <c r="CP24" s="371"/>
      <c r="CQ24" s="371"/>
      <c r="CR24" s="372"/>
      <c r="CS24" s="370"/>
      <c r="CT24" s="371"/>
      <c r="CU24" s="371"/>
      <c r="CV24" s="371"/>
      <c r="CW24" s="371"/>
      <c r="CX24" s="372"/>
      <c r="CY24" s="370"/>
      <c r="CZ24" s="371"/>
      <c r="DA24" s="371"/>
      <c r="DB24" s="371"/>
      <c r="DC24" s="371"/>
      <c r="DD24" s="372"/>
    </row>
    <row r="25" spans="1:108" s="9" customFormat="1" ht="12.75" customHeight="1" x14ac:dyDescent="0.25">
      <c r="A25" s="376"/>
      <c r="B25" s="377"/>
      <c r="C25" s="377"/>
      <c r="D25" s="377"/>
      <c r="E25" s="378"/>
      <c r="F25" s="373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5"/>
      <c r="AF25" s="365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6"/>
      <c r="BZ25" s="367"/>
      <c r="CA25" s="368"/>
      <c r="CB25" s="146"/>
      <c r="CC25" s="146"/>
      <c r="CD25" s="146"/>
      <c r="CE25" s="146"/>
      <c r="CF25" s="369"/>
      <c r="CG25" s="368"/>
      <c r="CH25" s="146"/>
      <c r="CI25" s="146"/>
      <c r="CJ25" s="146"/>
      <c r="CK25" s="146"/>
      <c r="CL25" s="369"/>
      <c r="CM25" s="370"/>
      <c r="CN25" s="371"/>
      <c r="CO25" s="371"/>
      <c r="CP25" s="371"/>
      <c r="CQ25" s="371"/>
      <c r="CR25" s="372"/>
      <c r="CS25" s="370"/>
      <c r="CT25" s="371"/>
      <c r="CU25" s="371"/>
      <c r="CV25" s="371"/>
      <c r="CW25" s="371"/>
      <c r="CX25" s="372"/>
      <c r="CY25" s="370"/>
      <c r="CZ25" s="371"/>
      <c r="DA25" s="371"/>
      <c r="DB25" s="371"/>
      <c r="DC25" s="371"/>
      <c r="DD25" s="372"/>
    </row>
    <row r="26" spans="1:108" s="9" customFormat="1" ht="12.75" customHeight="1" x14ac:dyDescent="0.25">
      <c r="A26" s="376"/>
      <c r="B26" s="377"/>
      <c r="C26" s="377"/>
      <c r="D26" s="377"/>
      <c r="E26" s="378"/>
      <c r="F26" s="373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5"/>
      <c r="AF26" s="365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7"/>
      <c r="CA26" s="368"/>
      <c r="CB26" s="146"/>
      <c r="CC26" s="146"/>
      <c r="CD26" s="146"/>
      <c r="CE26" s="146"/>
      <c r="CF26" s="369"/>
      <c r="CG26" s="368"/>
      <c r="CH26" s="146"/>
      <c r="CI26" s="146"/>
      <c r="CJ26" s="146"/>
      <c r="CK26" s="146"/>
      <c r="CL26" s="369"/>
      <c r="CM26" s="370"/>
      <c r="CN26" s="371"/>
      <c r="CO26" s="371"/>
      <c r="CP26" s="371"/>
      <c r="CQ26" s="371"/>
      <c r="CR26" s="372"/>
      <c r="CS26" s="370"/>
      <c r="CT26" s="371"/>
      <c r="CU26" s="371"/>
      <c r="CV26" s="371"/>
      <c r="CW26" s="371"/>
      <c r="CX26" s="372"/>
      <c r="CY26" s="370"/>
      <c r="CZ26" s="371"/>
      <c r="DA26" s="371"/>
      <c r="DB26" s="371"/>
      <c r="DC26" s="371"/>
      <c r="DD26" s="372"/>
    </row>
    <row r="27" spans="1:108" s="9" customFormat="1" ht="12.75" customHeight="1" x14ac:dyDescent="0.25">
      <c r="A27" s="376"/>
      <c r="B27" s="377"/>
      <c r="C27" s="377"/>
      <c r="D27" s="377"/>
      <c r="E27" s="378"/>
      <c r="F27" s="373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5"/>
      <c r="AF27" s="365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7"/>
      <c r="CA27" s="368"/>
      <c r="CB27" s="146"/>
      <c r="CC27" s="146"/>
      <c r="CD27" s="146"/>
      <c r="CE27" s="146"/>
      <c r="CF27" s="369"/>
      <c r="CG27" s="368"/>
      <c r="CH27" s="146"/>
      <c r="CI27" s="146"/>
      <c r="CJ27" s="146"/>
      <c r="CK27" s="146"/>
      <c r="CL27" s="369"/>
      <c r="CM27" s="370"/>
      <c r="CN27" s="371"/>
      <c r="CO27" s="371"/>
      <c r="CP27" s="371"/>
      <c r="CQ27" s="371"/>
      <c r="CR27" s="372"/>
      <c r="CS27" s="370"/>
      <c r="CT27" s="371"/>
      <c r="CU27" s="371"/>
      <c r="CV27" s="371"/>
      <c r="CW27" s="371"/>
      <c r="CX27" s="372"/>
      <c r="CY27" s="370"/>
      <c r="CZ27" s="371"/>
      <c r="DA27" s="371"/>
      <c r="DB27" s="371"/>
      <c r="DC27" s="371"/>
      <c r="DD27" s="372"/>
    </row>
    <row r="28" spans="1:108" s="9" customFormat="1" ht="12.75" customHeight="1" x14ac:dyDescent="0.25">
      <c r="A28" s="376"/>
      <c r="B28" s="377"/>
      <c r="C28" s="377"/>
      <c r="D28" s="377"/>
      <c r="E28" s="378"/>
      <c r="F28" s="373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5"/>
      <c r="AF28" s="365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7"/>
      <c r="CA28" s="368"/>
      <c r="CB28" s="146"/>
      <c r="CC28" s="146"/>
      <c r="CD28" s="146"/>
      <c r="CE28" s="146"/>
      <c r="CF28" s="369"/>
      <c r="CG28" s="368"/>
      <c r="CH28" s="146"/>
      <c r="CI28" s="146"/>
      <c r="CJ28" s="146"/>
      <c r="CK28" s="146"/>
      <c r="CL28" s="369"/>
      <c r="CM28" s="370"/>
      <c r="CN28" s="371"/>
      <c r="CO28" s="371"/>
      <c r="CP28" s="371"/>
      <c r="CQ28" s="371"/>
      <c r="CR28" s="372"/>
      <c r="CS28" s="370"/>
      <c r="CT28" s="371"/>
      <c r="CU28" s="371"/>
      <c r="CV28" s="371"/>
      <c r="CW28" s="371"/>
      <c r="CX28" s="372"/>
      <c r="CY28" s="370"/>
      <c r="CZ28" s="371"/>
      <c r="DA28" s="371"/>
      <c r="DB28" s="371"/>
      <c r="DC28" s="371"/>
      <c r="DD28" s="372"/>
    </row>
    <row r="29" spans="1:108" s="9" customFormat="1" ht="12.75" customHeight="1" x14ac:dyDescent="0.25">
      <c r="A29" s="376"/>
      <c r="B29" s="377"/>
      <c r="C29" s="377"/>
      <c r="D29" s="377"/>
      <c r="E29" s="378"/>
      <c r="F29" s="373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5"/>
      <c r="AF29" s="365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7"/>
      <c r="CA29" s="368"/>
      <c r="CB29" s="146"/>
      <c r="CC29" s="146"/>
      <c r="CD29" s="146"/>
      <c r="CE29" s="146"/>
      <c r="CF29" s="369"/>
      <c r="CG29" s="368"/>
      <c r="CH29" s="146"/>
      <c r="CI29" s="146"/>
      <c r="CJ29" s="146"/>
      <c r="CK29" s="146"/>
      <c r="CL29" s="369"/>
      <c r="CM29" s="370"/>
      <c r="CN29" s="371"/>
      <c r="CO29" s="371"/>
      <c r="CP29" s="371"/>
      <c r="CQ29" s="371"/>
      <c r="CR29" s="372"/>
      <c r="CS29" s="370"/>
      <c r="CT29" s="371"/>
      <c r="CU29" s="371"/>
      <c r="CV29" s="371"/>
      <c r="CW29" s="371"/>
      <c r="CX29" s="372"/>
      <c r="CY29" s="370"/>
      <c r="CZ29" s="371"/>
      <c r="DA29" s="371"/>
      <c r="DB29" s="371"/>
      <c r="DC29" s="371"/>
      <c r="DD29" s="372"/>
    </row>
    <row r="30" spans="1:108" s="10" customFormat="1" ht="4.5" customHeight="1" x14ac:dyDescent="0.2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</row>
    <row r="31" spans="1:108" s="3" customFormat="1" ht="18" customHeight="1" x14ac:dyDescent="0.3">
      <c r="A31" s="420" t="s">
        <v>86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1"/>
      <c r="BG31" s="421"/>
      <c r="BH31" s="421"/>
      <c r="BI31" s="421"/>
      <c r="BJ31" s="419" t="s">
        <v>79</v>
      </c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19"/>
      <c r="BW31" s="419"/>
      <c r="BX31" s="419"/>
      <c r="BY31" s="419"/>
      <c r="BZ31" s="419"/>
      <c r="CA31" s="419"/>
      <c r="CB31" s="419"/>
      <c r="CC31" s="419"/>
      <c r="CD31" s="419"/>
      <c r="CE31" s="419"/>
      <c r="CF31" s="419"/>
      <c r="CG31" s="419"/>
      <c r="CH31" s="419"/>
      <c r="CI31" s="419"/>
      <c r="CJ31" s="419"/>
      <c r="CK31" s="419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19"/>
      <c r="DA31" s="419"/>
      <c r="DB31" s="419"/>
      <c r="DC31" s="419"/>
      <c r="DD31" s="419"/>
    </row>
    <row r="32" spans="1:108" s="3" customFormat="1" ht="4.5" customHeight="1" x14ac:dyDescent="0.25">
      <c r="A32" s="338"/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</row>
    <row r="33" spans="1:108" s="9" customFormat="1" ht="30" customHeight="1" x14ac:dyDescent="0.25">
      <c r="A33" s="401" t="s">
        <v>71</v>
      </c>
      <c r="B33" s="402"/>
      <c r="C33" s="402"/>
      <c r="D33" s="402"/>
      <c r="E33" s="403"/>
      <c r="F33" s="401" t="s">
        <v>70</v>
      </c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3"/>
      <c r="AF33" s="410" t="s">
        <v>77</v>
      </c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411"/>
      <c r="BT33" s="411"/>
      <c r="BU33" s="411"/>
      <c r="BV33" s="411"/>
      <c r="BW33" s="411"/>
      <c r="BX33" s="411"/>
      <c r="BY33" s="411"/>
      <c r="BZ33" s="412"/>
      <c r="CA33" s="413" t="s">
        <v>83</v>
      </c>
      <c r="CB33" s="414"/>
      <c r="CC33" s="414"/>
      <c r="CD33" s="414"/>
      <c r="CE33" s="414"/>
      <c r="CF33" s="415"/>
      <c r="CG33" s="404" t="s">
        <v>84</v>
      </c>
      <c r="CH33" s="405"/>
      <c r="CI33" s="405"/>
      <c r="CJ33" s="405"/>
      <c r="CK33" s="405"/>
      <c r="CL33" s="406"/>
      <c r="CM33" s="413" t="s">
        <v>80</v>
      </c>
      <c r="CN33" s="414"/>
      <c r="CO33" s="414"/>
      <c r="CP33" s="414"/>
      <c r="CQ33" s="414"/>
      <c r="CR33" s="415"/>
      <c r="CS33" s="422" t="s">
        <v>81</v>
      </c>
      <c r="CT33" s="417"/>
      <c r="CU33" s="417"/>
      <c r="CV33" s="417"/>
      <c r="CW33" s="417"/>
      <c r="CX33" s="418"/>
      <c r="CY33" s="416" t="s">
        <v>82</v>
      </c>
      <c r="CZ33" s="417"/>
      <c r="DA33" s="417"/>
      <c r="DB33" s="417"/>
      <c r="DC33" s="417"/>
      <c r="DD33" s="418"/>
    </row>
    <row r="34" spans="1:108" s="9" customFormat="1" ht="12.75" customHeight="1" x14ac:dyDescent="0.25">
      <c r="A34" s="376"/>
      <c r="B34" s="377"/>
      <c r="C34" s="377"/>
      <c r="D34" s="377"/>
      <c r="E34" s="378"/>
      <c r="F34" s="373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5"/>
      <c r="AF34" s="365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  <c r="BY34" s="366"/>
      <c r="BZ34" s="367"/>
      <c r="CA34" s="368"/>
      <c r="CB34" s="146"/>
      <c r="CC34" s="146"/>
      <c r="CD34" s="146"/>
      <c r="CE34" s="146"/>
      <c r="CF34" s="369"/>
      <c r="CG34" s="368"/>
      <c r="CH34" s="146"/>
      <c r="CI34" s="146"/>
      <c r="CJ34" s="146"/>
      <c r="CK34" s="146"/>
      <c r="CL34" s="369"/>
      <c r="CM34" s="370"/>
      <c r="CN34" s="371"/>
      <c r="CO34" s="371"/>
      <c r="CP34" s="371"/>
      <c r="CQ34" s="371"/>
      <c r="CR34" s="372"/>
      <c r="CS34" s="370"/>
      <c r="CT34" s="371"/>
      <c r="CU34" s="371"/>
      <c r="CV34" s="371"/>
      <c r="CW34" s="371"/>
      <c r="CX34" s="372"/>
      <c r="CY34" s="370"/>
      <c r="CZ34" s="371"/>
      <c r="DA34" s="371"/>
      <c r="DB34" s="371"/>
      <c r="DC34" s="371"/>
      <c r="DD34" s="372"/>
    </row>
    <row r="35" spans="1:108" s="9" customFormat="1" ht="12.75" customHeight="1" x14ac:dyDescent="0.25">
      <c r="A35" s="376"/>
      <c r="B35" s="377"/>
      <c r="C35" s="377"/>
      <c r="D35" s="377"/>
      <c r="E35" s="378"/>
      <c r="F35" s="373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5"/>
      <c r="AF35" s="365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66"/>
      <c r="BB35" s="366"/>
      <c r="BC35" s="366"/>
      <c r="BD35" s="366"/>
      <c r="BE35" s="366"/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/>
      <c r="BR35" s="366"/>
      <c r="BS35" s="366"/>
      <c r="BT35" s="366"/>
      <c r="BU35" s="366"/>
      <c r="BV35" s="366"/>
      <c r="BW35" s="366"/>
      <c r="BX35" s="366"/>
      <c r="BY35" s="366"/>
      <c r="BZ35" s="367"/>
      <c r="CA35" s="368"/>
      <c r="CB35" s="146"/>
      <c r="CC35" s="146"/>
      <c r="CD35" s="146"/>
      <c r="CE35" s="146"/>
      <c r="CF35" s="369"/>
      <c r="CG35" s="368"/>
      <c r="CH35" s="146"/>
      <c r="CI35" s="146"/>
      <c r="CJ35" s="146"/>
      <c r="CK35" s="146"/>
      <c r="CL35" s="369"/>
      <c r="CM35" s="370"/>
      <c r="CN35" s="371"/>
      <c r="CO35" s="371"/>
      <c r="CP35" s="371"/>
      <c r="CQ35" s="371"/>
      <c r="CR35" s="372"/>
      <c r="CS35" s="370"/>
      <c r="CT35" s="371"/>
      <c r="CU35" s="371"/>
      <c r="CV35" s="371"/>
      <c r="CW35" s="371"/>
      <c r="CX35" s="372"/>
      <c r="CY35" s="370"/>
      <c r="CZ35" s="371"/>
      <c r="DA35" s="371"/>
      <c r="DB35" s="371"/>
      <c r="DC35" s="371"/>
      <c r="DD35" s="372"/>
    </row>
    <row r="36" spans="1:108" s="9" customFormat="1" ht="12.75" customHeight="1" x14ac:dyDescent="0.25">
      <c r="A36" s="376"/>
      <c r="B36" s="377"/>
      <c r="C36" s="377"/>
      <c r="D36" s="377"/>
      <c r="E36" s="378"/>
      <c r="F36" s="373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5"/>
      <c r="AF36" s="365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7"/>
      <c r="CA36" s="368"/>
      <c r="CB36" s="146"/>
      <c r="CC36" s="146"/>
      <c r="CD36" s="146"/>
      <c r="CE36" s="146"/>
      <c r="CF36" s="369"/>
      <c r="CG36" s="368"/>
      <c r="CH36" s="146"/>
      <c r="CI36" s="146"/>
      <c r="CJ36" s="146"/>
      <c r="CK36" s="146"/>
      <c r="CL36" s="369"/>
      <c r="CM36" s="370"/>
      <c r="CN36" s="371"/>
      <c r="CO36" s="371"/>
      <c r="CP36" s="371"/>
      <c r="CQ36" s="371"/>
      <c r="CR36" s="372"/>
      <c r="CS36" s="370"/>
      <c r="CT36" s="371"/>
      <c r="CU36" s="371"/>
      <c r="CV36" s="371"/>
      <c r="CW36" s="371"/>
      <c r="CX36" s="372"/>
      <c r="CY36" s="370"/>
      <c r="CZ36" s="371"/>
      <c r="DA36" s="371"/>
      <c r="DB36" s="371"/>
      <c r="DC36" s="371"/>
      <c r="DD36" s="372"/>
    </row>
    <row r="37" spans="1:108" s="9" customFormat="1" ht="12.75" customHeight="1" x14ac:dyDescent="0.25">
      <c r="A37" s="376"/>
      <c r="B37" s="377"/>
      <c r="C37" s="377"/>
      <c r="D37" s="377"/>
      <c r="E37" s="378"/>
      <c r="F37" s="373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5"/>
      <c r="AF37" s="365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66"/>
      <c r="BZ37" s="367"/>
      <c r="CA37" s="368"/>
      <c r="CB37" s="146"/>
      <c r="CC37" s="146"/>
      <c r="CD37" s="146"/>
      <c r="CE37" s="146"/>
      <c r="CF37" s="369"/>
      <c r="CG37" s="368"/>
      <c r="CH37" s="146"/>
      <c r="CI37" s="146"/>
      <c r="CJ37" s="146"/>
      <c r="CK37" s="146"/>
      <c r="CL37" s="369"/>
      <c r="CM37" s="370"/>
      <c r="CN37" s="371"/>
      <c r="CO37" s="371"/>
      <c r="CP37" s="371"/>
      <c r="CQ37" s="371"/>
      <c r="CR37" s="372"/>
      <c r="CS37" s="370"/>
      <c r="CT37" s="371"/>
      <c r="CU37" s="371"/>
      <c r="CV37" s="371"/>
      <c r="CW37" s="371"/>
      <c r="CX37" s="372"/>
      <c r="CY37" s="370"/>
      <c r="CZ37" s="371"/>
      <c r="DA37" s="371"/>
      <c r="DB37" s="371"/>
      <c r="DC37" s="371"/>
      <c r="DD37" s="372"/>
    </row>
    <row r="38" spans="1:108" s="9" customFormat="1" ht="12.75" customHeight="1" x14ac:dyDescent="0.25">
      <c r="A38" s="376"/>
      <c r="B38" s="377"/>
      <c r="C38" s="377"/>
      <c r="D38" s="377"/>
      <c r="E38" s="378"/>
      <c r="F38" s="373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5"/>
      <c r="AF38" s="365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/>
      <c r="BR38" s="366"/>
      <c r="BS38" s="366"/>
      <c r="BT38" s="366"/>
      <c r="BU38" s="366"/>
      <c r="BV38" s="366"/>
      <c r="BW38" s="366"/>
      <c r="BX38" s="366"/>
      <c r="BY38" s="366"/>
      <c r="BZ38" s="367"/>
      <c r="CA38" s="368"/>
      <c r="CB38" s="146"/>
      <c r="CC38" s="146"/>
      <c r="CD38" s="146"/>
      <c r="CE38" s="146"/>
      <c r="CF38" s="369"/>
      <c r="CG38" s="368"/>
      <c r="CH38" s="146"/>
      <c r="CI38" s="146"/>
      <c r="CJ38" s="146"/>
      <c r="CK38" s="146"/>
      <c r="CL38" s="369"/>
      <c r="CM38" s="370"/>
      <c r="CN38" s="371"/>
      <c r="CO38" s="371"/>
      <c r="CP38" s="371"/>
      <c r="CQ38" s="371"/>
      <c r="CR38" s="372"/>
      <c r="CS38" s="370"/>
      <c r="CT38" s="371"/>
      <c r="CU38" s="371"/>
      <c r="CV38" s="371"/>
      <c r="CW38" s="371"/>
      <c r="CX38" s="372"/>
      <c r="CY38" s="370"/>
      <c r="CZ38" s="371"/>
      <c r="DA38" s="371"/>
      <c r="DB38" s="371"/>
      <c r="DC38" s="371"/>
      <c r="DD38" s="372"/>
    </row>
    <row r="39" spans="1:108" s="9" customFormat="1" ht="12.75" customHeight="1" x14ac:dyDescent="0.25">
      <c r="A39" s="376"/>
      <c r="B39" s="377"/>
      <c r="C39" s="377"/>
      <c r="D39" s="377"/>
      <c r="E39" s="378"/>
      <c r="F39" s="373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5"/>
      <c r="AF39" s="365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  <c r="BY39" s="366"/>
      <c r="BZ39" s="367"/>
      <c r="CA39" s="368"/>
      <c r="CB39" s="146"/>
      <c r="CC39" s="146"/>
      <c r="CD39" s="146"/>
      <c r="CE39" s="146"/>
      <c r="CF39" s="369"/>
      <c r="CG39" s="368"/>
      <c r="CH39" s="146"/>
      <c r="CI39" s="146"/>
      <c r="CJ39" s="146"/>
      <c r="CK39" s="146"/>
      <c r="CL39" s="369"/>
      <c r="CM39" s="370"/>
      <c r="CN39" s="371"/>
      <c r="CO39" s="371"/>
      <c r="CP39" s="371"/>
      <c r="CQ39" s="371"/>
      <c r="CR39" s="372"/>
      <c r="CS39" s="370"/>
      <c r="CT39" s="371"/>
      <c r="CU39" s="371"/>
      <c r="CV39" s="371"/>
      <c r="CW39" s="371"/>
      <c r="CX39" s="372"/>
      <c r="CY39" s="370"/>
      <c r="CZ39" s="371"/>
      <c r="DA39" s="371"/>
      <c r="DB39" s="371"/>
      <c r="DC39" s="371"/>
      <c r="DD39" s="372"/>
    </row>
    <row r="40" spans="1:108" s="9" customFormat="1" ht="12.75" customHeight="1" x14ac:dyDescent="0.25">
      <c r="A40" s="376"/>
      <c r="B40" s="377"/>
      <c r="C40" s="377"/>
      <c r="D40" s="377"/>
      <c r="E40" s="378"/>
      <c r="F40" s="373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5"/>
      <c r="AF40" s="365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/>
      <c r="BR40" s="366"/>
      <c r="BS40" s="366"/>
      <c r="BT40" s="366"/>
      <c r="BU40" s="366"/>
      <c r="BV40" s="366"/>
      <c r="BW40" s="366"/>
      <c r="BX40" s="366"/>
      <c r="BY40" s="366"/>
      <c r="BZ40" s="367"/>
      <c r="CA40" s="368"/>
      <c r="CB40" s="146"/>
      <c r="CC40" s="146"/>
      <c r="CD40" s="146"/>
      <c r="CE40" s="146"/>
      <c r="CF40" s="369"/>
      <c r="CG40" s="368"/>
      <c r="CH40" s="146"/>
      <c r="CI40" s="146"/>
      <c r="CJ40" s="146"/>
      <c r="CK40" s="146"/>
      <c r="CL40" s="369"/>
      <c r="CM40" s="370"/>
      <c r="CN40" s="371"/>
      <c r="CO40" s="371"/>
      <c r="CP40" s="371"/>
      <c r="CQ40" s="371"/>
      <c r="CR40" s="372"/>
      <c r="CS40" s="370"/>
      <c r="CT40" s="371"/>
      <c r="CU40" s="371"/>
      <c r="CV40" s="371"/>
      <c r="CW40" s="371"/>
      <c r="CX40" s="372"/>
      <c r="CY40" s="370"/>
      <c r="CZ40" s="371"/>
      <c r="DA40" s="371"/>
      <c r="DB40" s="371"/>
      <c r="DC40" s="371"/>
      <c r="DD40" s="372"/>
    </row>
    <row r="41" spans="1:108" s="9" customFormat="1" ht="12.75" customHeight="1" x14ac:dyDescent="0.25">
      <c r="A41" s="376"/>
      <c r="B41" s="377"/>
      <c r="C41" s="377"/>
      <c r="D41" s="377"/>
      <c r="E41" s="378"/>
      <c r="F41" s="373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5"/>
      <c r="AF41" s="365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/>
      <c r="BR41" s="366"/>
      <c r="BS41" s="366"/>
      <c r="BT41" s="366"/>
      <c r="BU41" s="366"/>
      <c r="BV41" s="366"/>
      <c r="BW41" s="366"/>
      <c r="BX41" s="366"/>
      <c r="BY41" s="366"/>
      <c r="BZ41" s="367"/>
      <c r="CA41" s="368"/>
      <c r="CB41" s="146"/>
      <c r="CC41" s="146"/>
      <c r="CD41" s="146"/>
      <c r="CE41" s="146"/>
      <c r="CF41" s="369"/>
      <c r="CG41" s="368"/>
      <c r="CH41" s="146"/>
      <c r="CI41" s="146"/>
      <c r="CJ41" s="146"/>
      <c r="CK41" s="146"/>
      <c r="CL41" s="369"/>
      <c r="CM41" s="370"/>
      <c r="CN41" s="371"/>
      <c r="CO41" s="371"/>
      <c r="CP41" s="371"/>
      <c r="CQ41" s="371"/>
      <c r="CR41" s="372"/>
      <c r="CS41" s="370"/>
      <c r="CT41" s="371"/>
      <c r="CU41" s="371"/>
      <c r="CV41" s="371"/>
      <c r="CW41" s="371"/>
      <c r="CX41" s="372"/>
      <c r="CY41" s="370"/>
      <c r="CZ41" s="371"/>
      <c r="DA41" s="371"/>
      <c r="DB41" s="371"/>
      <c r="DC41" s="371"/>
      <c r="DD41" s="372"/>
    </row>
    <row r="42" spans="1:108" s="9" customFormat="1" ht="12.75" customHeight="1" x14ac:dyDescent="0.25">
      <c r="A42" s="376"/>
      <c r="B42" s="377"/>
      <c r="C42" s="377"/>
      <c r="D42" s="377"/>
      <c r="E42" s="378"/>
      <c r="F42" s="373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5"/>
      <c r="AF42" s="365"/>
      <c r="AG42" s="366"/>
      <c r="AH42" s="366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  <c r="BW42" s="366"/>
      <c r="BX42" s="366"/>
      <c r="BY42" s="366"/>
      <c r="BZ42" s="367"/>
      <c r="CA42" s="368"/>
      <c r="CB42" s="146"/>
      <c r="CC42" s="146"/>
      <c r="CD42" s="146"/>
      <c r="CE42" s="146"/>
      <c r="CF42" s="369"/>
      <c r="CG42" s="368"/>
      <c r="CH42" s="146"/>
      <c r="CI42" s="146"/>
      <c r="CJ42" s="146"/>
      <c r="CK42" s="146"/>
      <c r="CL42" s="369"/>
      <c r="CM42" s="370"/>
      <c r="CN42" s="371"/>
      <c r="CO42" s="371"/>
      <c r="CP42" s="371"/>
      <c r="CQ42" s="371"/>
      <c r="CR42" s="372"/>
      <c r="CS42" s="370"/>
      <c r="CT42" s="371"/>
      <c r="CU42" s="371"/>
      <c r="CV42" s="371"/>
      <c r="CW42" s="371"/>
      <c r="CX42" s="372"/>
      <c r="CY42" s="370"/>
      <c r="CZ42" s="371"/>
      <c r="DA42" s="371"/>
      <c r="DB42" s="371"/>
      <c r="DC42" s="371"/>
      <c r="DD42" s="372"/>
    </row>
    <row r="43" spans="1:108" s="9" customFormat="1" ht="12.75" customHeight="1" x14ac:dyDescent="0.25">
      <c r="A43" s="376"/>
      <c r="B43" s="377"/>
      <c r="C43" s="377"/>
      <c r="D43" s="377"/>
      <c r="E43" s="378"/>
      <c r="F43" s="373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5"/>
      <c r="AF43" s="365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6"/>
      <c r="BU43" s="366"/>
      <c r="BV43" s="366"/>
      <c r="BW43" s="366"/>
      <c r="BX43" s="366"/>
      <c r="BY43" s="366"/>
      <c r="BZ43" s="367"/>
      <c r="CA43" s="368"/>
      <c r="CB43" s="146"/>
      <c r="CC43" s="146"/>
      <c r="CD43" s="146"/>
      <c r="CE43" s="146"/>
      <c r="CF43" s="369"/>
      <c r="CG43" s="368"/>
      <c r="CH43" s="146"/>
      <c r="CI43" s="146"/>
      <c r="CJ43" s="146"/>
      <c r="CK43" s="146"/>
      <c r="CL43" s="369"/>
      <c r="CM43" s="370"/>
      <c r="CN43" s="371"/>
      <c r="CO43" s="371"/>
      <c r="CP43" s="371"/>
      <c r="CQ43" s="371"/>
      <c r="CR43" s="372"/>
      <c r="CS43" s="370"/>
      <c r="CT43" s="371"/>
      <c r="CU43" s="371"/>
      <c r="CV43" s="371"/>
      <c r="CW43" s="371"/>
      <c r="CX43" s="372"/>
      <c r="CY43" s="370"/>
      <c r="CZ43" s="371"/>
      <c r="DA43" s="371"/>
      <c r="DB43" s="371"/>
      <c r="DC43" s="371"/>
      <c r="DD43" s="372"/>
    </row>
    <row r="44" spans="1:108" s="9" customFormat="1" ht="12.75" customHeight="1" x14ac:dyDescent="0.25">
      <c r="A44" s="376"/>
      <c r="B44" s="377"/>
      <c r="C44" s="377"/>
      <c r="D44" s="377"/>
      <c r="E44" s="378"/>
      <c r="F44" s="373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5"/>
      <c r="AF44" s="365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/>
      <c r="BR44" s="366"/>
      <c r="BS44" s="366"/>
      <c r="BT44" s="366"/>
      <c r="BU44" s="366"/>
      <c r="BV44" s="366"/>
      <c r="BW44" s="366"/>
      <c r="BX44" s="366"/>
      <c r="BY44" s="366"/>
      <c r="BZ44" s="367"/>
      <c r="CA44" s="368"/>
      <c r="CB44" s="146"/>
      <c r="CC44" s="146"/>
      <c r="CD44" s="146"/>
      <c r="CE44" s="146"/>
      <c r="CF44" s="369"/>
      <c r="CG44" s="368"/>
      <c r="CH44" s="146"/>
      <c r="CI44" s="146"/>
      <c r="CJ44" s="146"/>
      <c r="CK44" s="146"/>
      <c r="CL44" s="369"/>
      <c r="CM44" s="370"/>
      <c r="CN44" s="371"/>
      <c r="CO44" s="371"/>
      <c r="CP44" s="371"/>
      <c r="CQ44" s="371"/>
      <c r="CR44" s="372"/>
      <c r="CS44" s="370"/>
      <c r="CT44" s="371"/>
      <c r="CU44" s="371"/>
      <c r="CV44" s="371"/>
      <c r="CW44" s="371"/>
      <c r="CX44" s="372"/>
      <c r="CY44" s="370"/>
      <c r="CZ44" s="371"/>
      <c r="DA44" s="371"/>
      <c r="DB44" s="371"/>
      <c r="DC44" s="371"/>
      <c r="DD44" s="372"/>
    </row>
    <row r="45" spans="1:108" s="9" customFormat="1" ht="12.75" customHeight="1" x14ac:dyDescent="0.25">
      <c r="A45" s="376"/>
      <c r="B45" s="377"/>
      <c r="C45" s="377"/>
      <c r="D45" s="377"/>
      <c r="E45" s="378"/>
      <c r="F45" s="373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5"/>
      <c r="AF45" s="365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/>
      <c r="BR45" s="366"/>
      <c r="BS45" s="366"/>
      <c r="BT45" s="366"/>
      <c r="BU45" s="366"/>
      <c r="BV45" s="366"/>
      <c r="BW45" s="366"/>
      <c r="BX45" s="366"/>
      <c r="BY45" s="366"/>
      <c r="BZ45" s="367"/>
      <c r="CA45" s="368"/>
      <c r="CB45" s="146"/>
      <c r="CC45" s="146"/>
      <c r="CD45" s="146"/>
      <c r="CE45" s="146"/>
      <c r="CF45" s="369"/>
      <c r="CG45" s="368"/>
      <c r="CH45" s="146"/>
      <c r="CI45" s="146"/>
      <c r="CJ45" s="146"/>
      <c r="CK45" s="146"/>
      <c r="CL45" s="369"/>
      <c r="CM45" s="370"/>
      <c r="CN45" s="371"/>
      <c r="CO45" s="371"/>
      <c r="CP45" s="371"/>
      <c r="CQ45" s="371"/>
      <c r="CR45" s="372"/>
      <c r="CS45" s="370"/>
      <c r="CT45" s="371"/>
      <c r="CU45" s="371"/>
      <c r="CV45" s="371"/>
      <c r="CW45" s="371"/>
      <c r="CX45" s="372"/>
      <c r="CY45" s="370"/>
      <c r="CZ45" s="371"/>
      <c r="DA45" s="371"/>
      <c r="DB45" s="371"/>
      <c r="DC45" s="371"/>
      <c r="DD45" s="372"/>
    </row>
    <row r="46" spans="1:108" s="9" customFormat="1" ht="12.75" customHeight="1" x14ac:dyDescent="0.25">
      <c r="A46" s="376"/>
      <c r="B46" s="377"/>
      <c r="C46" s="377"/>
      <c r="D46" s="377"/>
      <c r="E46" s="378"/>
      <c r="F46" s="373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5"/>
      <c r="AF46" s="365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/>
      <c r="BR46" s="366"/>
      <c r="BS46" s="366"/>
      <c r="BT46" s="366"/>
      <c r="BU46" s="366"/>
      <c r="BV46" s="366"/>
      <c r="BW46" s="366"/>
      <c r="BX46" s="366"/>
      <c r="BY46" s="366"/>
      <c r="BZ46" s="367"/>
      <c r="CA46" s="368"/>
      <c r="CB46" s="146"/>
      <c r="CC46" s="146"/>
      <c r="CD46" s="146"/>
      <c r="CE46" s="146"/>
      <c r="CF46" s="369"/>
      <c r="CG46" s="368"/>
      <c r="CH46" s="146"/>
      <c r="CI46" s="146"/>
      <c r="CJ46" s="146"/>
      <c r="CK46" s="146"/>
      <c r="CL46" s="369"/>
      <c r="CM46" s="370"/>
      <c r="CN46" s="371"/>
      <c r="CO46" s="371"/>
      <c r="CP46" s="371"/>
      <c r="CQ46" s="371"/>
      <c r="CR46" s="372"/>
      <c r="CS46" s="370"/>
      <c r="CT46" s="371"/>
      <c r="CU46" s="371"/>
      <c r="CV46" s="371"/>
      <c r="CW46" s="371"/>
      <c r="CX46" s="372"/>
      <c r="CY46" s="370"/>
      <c r="CZ46" s="371"/>
      <c r="DA46" s="371"/>
      <c r="DB46" s="371"/>
      <c r="DC46" s="371"/>
      <c r="DD46" s="372"/>
    </row>
    <row r="47" spans="1:108" s="9" customFormat="1" ht="12.75" customHeight="1" x14ac:dyDescent="0.25">
      <c r="A47" s="376"/>
      <c r="B47" s="377"/>
      <c r="C47" s="377"/>
      <c r="D47" s="377"/>
      <c r="E47" s="378"/>
      <c r="F47" s="373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5"/>
      <c r="AF47" s="365"/>
      <c r="AG47" s="366"/>
      <c r="AH47" s="366"/>
      <c r="AI47" s="366"/>
      <c r="AJ47" s="366"/>
      <c r="AK47" s="366"/>
      <c r="AL47" s="366"/>
      <c r="AM47" s="366"/>
      <c r="AN47" s="366"/>
      <c r="AO47" s="366"/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/>
      <c r="BD47" s="366"/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6"/>
      <c r="BU47" s="366"/>
      <c r="BV47" s="366"/>
      <c r="BW47" s="366"/>
      <c r="BX47" s="366"/>
      <c r="BY47" s="366"/>
      <c r="BZ47" s="367"/>
      <c r="CA47" s="368"/>
      <c r="CB47" s="146"/>
      <c r="CC47" s="146"/>
      <c r="CD47" s="146"/>
      <c r="CE47" s="146"/>
      <c r="CF47" s="369"/>
      <c r="CG47" s="368"/>
      <c r="CH47" s="146"/>
      <c r="CI47" s="146"/>
      <c r="CJ47" s="146"/>
      <c r="CK47" s="146"/>
      <c r="CL47" s="369"/>
      <c r="CM47" s="370"/>
      <c r="CN47" s="371"/>
      <c r="CO47" s="371"/>
      <c r="CP47" s="371"/>
      <c r="CQ47" s="371"/>
      <c r="CR47" s="372"/>
      <c r="CS47" s="370"/>
      <c r="CT47" s="371"/>
      <c r="CU47" s="371"/>
      <c r="CV47" s="371"/>
      <c r="CW47" s="371"/>
      <c r="CX47" s="372"/>
      <c r="CY47" s="370"/>
      <c r="CZ47" s="371"/>
      <c r="DA47" s="371"/>
      <c r="DB47" s="371"/>
      <c r="DC47" s="371"/>
      <c r="DD47" s="372"/>
    </row>
    <row r="48" spans="1:108" s="9" customFormat="1" ht="12.75" customHeight="1" x14ac:dyDescent="0.25">
      <c r="A48" s="376"/>
      <c r="B48" s="377"/>
      <c r="C48" s="377"/>
      <c r="D48" s="377"/>
      <c r="E48" s="378"/>
      <c r="F48" s="373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5"/>
      <c r="AF48" s="365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/>
      <c r="BD48" s="366"/>
      <c r="BE48" s="366"/>
      <c r="BF48" s="366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/>
      <c r="BR48" s="366"/>
      <c r="BS48" s="366"/>
      <c r="BT48" s="366"/>
      <c r="BU48" s="366"/>
      <c r="BV48" s="366"/>
      <c r="BW48" s="366"/>
      <c r="BX48" s="366"/>
      <c r="BY48" s="366"/>
      <c r="BZ48" s="367"/>
      <c r="CA48" s="368"/>
      <c r="CB48" s="146"/>
      <c r="CC48" s="146"/>
      <c r="CD48" s="146"/>
      <c r="CE48" s="146"/>
      <c r="CF48" s="369"/>
      <c r="CG48" s="368"/>
      <c r="CH48" s="146"/>
      <c r="CI48" s="146"/>
      <c r="CJ48" s="146"/>
      <c r="CK48" s="146"/>
      <c r="CL48" s="369"/>
      <c r="CM48" s="370"/>
      <c r="CN48" s="371"/>
      <c r="CO48" s="371"/>
      <c r="CP48" s="371"/>
      <c r="CQ48" s="371"/>
      <c r="CR48" s="372"/>
      <c r="CS48" s="370"/>
      <c r="CT48" s="371"/>
      <c r="CU48" s="371"/>
      <c r="CV48" s="371"/>
      <c r="CW48" s="371"/>
      <c r="CX48" s="372"/>
      <c r="CY48" s="370"/>
      <c r="CZ48" s="371"/>
      <c r="DA48" s="371"/>
      <c r="DB48" s="371"/>
      <c r="DC48" s="371"/>
      <c r="DD48" s="372"/>
    </row>
    <row r="49" spans="1:108" s="9" customFormat="1" ht="12.75" customHeight="1" x14ac:dyDescent="0.25">
      <c r="A49" s="376"/>
      <c r="B49" s="377"/>
      <c r="C49" s="377"/>
      <c r="D49" s="377"/>
      <c r="E49" s="378"/>
      <c r="F49" s="373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5"/>
      <c r="AF49" s="365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/>
      <c r="BU49" s="366"/>
      <c r="BV49" s="366"/>
      <c r="BW49" s="366"/>
      <c r="BX49" s="366"/>
      <c r="BY49" s="366"/>
      <c r="BZ49" s="367"/>
      <c r="CA49" s="368"/>
      <c r="CB49" s="146"/>
      <c r="CC49" s="146"/>
      <c r="CD49" s="146"/>
      <c r="CE49" s="146"/>
      <c r="CF49" s="369"/>
      <c r="CG49" s="368"/>
      <c r="CH49" s="146"/>
      <c r="CI49" s="146"/>
      <c r="CJ49" s="146"/>
      <c r="CK49" s="146"/>
      <c r="CL49" s="369"/>
      <c r="CM49" s="370"/>
      <c r="CN49" s="371"/>
      <c r="CO49" s="371"/>
      <c r="CP49" s="371"/>
      <c r="CQ49" s="371"/>
      <c r="CR49" s="372"/>
      <c r="CS49" s="370"/>
      <c r="CT49" s="371"/>
      <c r="CU49" s="371"/>
      <c r="CV49" s="371"/>
      <c r="CW49" s="371"/>
      <c r="CX49" s="372"/>
      <c r="CY49" s="370"/>
      <c r="CZ49" s="371"/>
      <c r="DA49" s="371"/>
      <c r="DB49" s="371"/>
      <c r="DC49" s="371"/>
      <c r="DD49" s="372"/>
    </row>
    <row r="50" spans="1:108" s="9" customFormat="1" ht="12.75" customHeight="1" x14ac:dyDescent="0.25">
      <c r="A50" s="376"/>
      <c r="B50" s="377"/>
      <c r="C50" s="377"/>
      <c r="D50" s="377"/>
      <c r="E50" s="378"/>
      <c r="F50" s="373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5"/>
      <c r="AF50" s="365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/>
      <c r="BR50" s="366"/>
      <c r="BS50" s="366"/>
      <c r="BT50" s="366"/>
      <c r="BU50" s="366"/>
      <c r="BV50" s="366"/>
      <c r="BW50" s="366"/>
      <c r="BX50" s="366"/>
      <c r="BY50" s="366"/>
      <c r="BZ50" s="367"/>
      <c r="CA50" s="368"/>
      <c r="CB50" s="146"/>
      <c r="CC50" s="146"/>
      <c r="CD50" s="146"/>
      <c r="CE50" s="146"/>
      <c r="CF50" s="369"/>
      <c r="CG50" s="368"/>
      <c r="CH50" s="146"/>
      <c r="CI50" s="146"/>
      <c r="CJ50" s="146"/>
      <c r="CK50" s="146"/>
      <c r="CL50" s="369"/>
      <c r="CM50" s="370"/>
      <c r="CN50" s="371"/>
      <c r="CO50" s="371"/>
      <c r="CP50" s="371"/>
      <c r="CQ50" s="371"/>
      <c r="CR50" s="372"/>
      <c r="CS50" s="370"/>
      <c r="CT50" s="371"/>
      <c r="CU50" s="371"/>
      <c r="CV50" s="371"/>
      <c r="CW50" s="371"/>
      <c r="CX50" s="372"/>
      <c r="CY50" s="370"/>
      <c r="CZ50" s="371"/>
      <c r="DA50" s="371"/>
      <c r="DB50" s="371"/>
      <c r="DC50" s="371"/>
      <c r="DD50" s="372"/>
    </row>
    <row r="51" spans="1:108" s="9" customFormat="1" ht="12.75" customHeight="1" x14ac:dyDescent="0.25">
      <c r="A51" s="376"/>
      <c r="B51" s="377"/>
      <c r="C51" s="377"/>
      <c r="D51" s="377"/>
      <c r="E51" s="378"/>
      <c r="F51" s="373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5"/>
      <c r="AF51" s="365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/>
      <c r="BD51" s="366"/>
      <c r="BE51" s="366"/>
      <c r="BF51" s="366"/>
      <c r="BG51" s="366"/>
      <c r="BH51" s="366"/>
      <c r="BI51" s="366"/>
      <c r="BJ51" s="366"/>
      <c r="BK51" s="366"/>
      <c r="BL51" s="366"/>
      <c r="BM51" s="366"/>
      <c r="BN51" s="366"/>
      <c r="BO51" s="366"/>
      <c r="BP51" s="366"/>
      <c r="BQ51" s="366"/>
      <c r="BR51" s="366"/>
      <c r="BS51" s="366"/>
      <c r="BT51" s="366"/>
      <c r="BU51" s="366"/>
      <c r="BV51" s="366"/>
      <c r="BW51" s="366"/>
      <c r="BX51" s="366"/>
      <c r="BY51" s="366"/>
      <c r="BZ51" s="367"/>
      <c r="CA51" s="368"/>
      <c r="CB51" s="146"/>
      <c r="CC51" s="146"/>
      <c r="CD51" s="146"/>
      <c r="CE51" s="146"/>
      <c r="CF51" s="369"/>
      <c r="CG51" s="368"/>
      <c r="CH51" s="146"/>
      <c r="CI51" s="146"/>
      <c r="CJ51" s="146"/>
      <c r="CK51" s="146"/>
      <c r="CL51" s="369"/>
      <c r="CM51" s="370"/>
      <c r="CN51" s="371"/>
      <c r="CO51" s="371"/>
      <c r="CP51" s="371"/>
      <c r="CQ51" s="371"/>
      <c r="CR51" s="372"/>
      <c r="CS51" s="370"/>
      <c r="CT51" s="371"/>
      <c r="CU51" s="371"/>
      <c r="CV51" s="371"/>
      <c r="CW51" s="371"/>
      <c r="CX51" s="372"/>
      <c r="CY51" s="370"/>
      <c r="CZ51" s="371"/>
      <c r="DA51" s="371"/>
      <c r="DB51" s="371"/>
      <c r="DC51" s="371"/>
      <c r="DD51" s="372"/>
    </row>
    <row r="52" spans="1:108" s="9" customFormat="1" ht="12.75" customHeight="1" x14ac:dyDescent="0.25">
      <c r="A52" s="376"/>
      <c r="B52" s="377"/>
      <c r="C52" s="377"/>
      <c r="D52" s="377"/>
      <c r="E52" s="378"/>
      <c r="F52" s="373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5"/>
      <c r="AF52" s="365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/>
      <c r="BD52" s="366"/>
      <c r="BE52" s="366"/>
      <c r="BF52" s="366"/>
      <c r="BG52" s="366"/>
      <c r="BH52" s="366"/>
      <c r="BI52" s="366"/>
      <c r="BJ52" s="366"/>
      <c r="BK52" s="366"/>
      <c r="BL52" s="366"/>
      <c r="BM52" s="366"/>
      <c r="BN52" s="366"/>
      <c r="BO52" s="366"/>
      <c r="BP52" s="366"/>
      <c r="BQ52" s="366"/>
      <c r="BR52" s="366"/>
      <c r="BS52" s="366"/>
      <c r="BT52" s="366"/>
      <c r="BU52" s="366"/>
      <c r="BV52" s="366"/>
      <c r="BW52" s="366"/>
      <c r="BX52" s="366"/>
      <c r="BY52" s="366"/>
      <c r="BZ52" s="367"/>
      <c r="CA52" s="368"/>
      <c r="CB52" s="146"/>
      <c r="CC52" s="146"/>
      <c r="CD52" s="146"/>
      <c r="CE52" s="146"/>
      <c r="CF52" s="369"/>
      <c r="CG52" s="368"/>
      <c r="CH52" s="146"/>
      <c r="CI52" s="146"/>
      <c r="CJ52" s="146"/>
      <c r="CK52" s="146"/>
      <c r="CL52" s="369"/>
      <c r="CM52" s="370"/>
      <c r="CN52" s="371"/>
      <c r="CO52" s="371"/>
      <c r="CP52" s="371"/>
      <c r="CQ52" s="371"/>
      <c r="CR52" s="372"/>
      <c r="CS52" s="370"/>
      <c r="CT52" s="371"/>
      <c r="CU52" s="371"/>
      <c r="CV52" s="371"/>
      <c r="CW52" s="371"/>
      <c r="CX52" s="372"/>
      <c r="CY52" s="370"/>
      <c r="CZ52" s="371"/>
      <c r="DA52" s="371"/>
      <c r="DB52" s="371"/>
      <c r="DC52" s="371"/>
      <c r="DD52" s="372"/>
    </row>
    <row r="53" spans="1:108" s="9" customFormat="1" ht="4.5" customHeight="1" x14ac:dyDescent="0.2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</row>
    <row r="54" spans="1:108" s="9" customFormat="1" ht="18" customHeight="1" x14ac:dyDescent="0.3">
      <c r="A54" s="329" t="s">
        <v>73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  <c r="BZ54" s="329"/>
      <c r="CA54" s="329"/>
      <c r="CB54" s="329"/>
      <c r="CC54" s="329"/>
      <c r="CD54" s="329"/>
      <c r="CE54" s="329"/>
      <c r="CF54" s="329"/>
      <c r="CG54" s="329"/>
      <c r="CH54" s="329"/>
      <c r="CI54" s="329"/>
      <c r="CJ54" s="329"/>
      <c r="CK54" s="329"/>
      <c r="CL54" s="329"/>
      <c r="CM54" s="329"/>
      <c r="CN54" s="329"/>
      <c r="CO54" s="329"/>
      <c r="CP54" s="329"/>
      <c r="CQ54" s="329"/>
      <c r="CR54" s="329"/>
      <c r="CS54" s="329"/>
      <c r="CT54" s="329"/>
      <c r="CU54" s="329"/>
      <c r="CV54" s="329"/>
      <c r="CW54" s="329"/>
      <c r="CX54" s="329"/>
      <c r="CY54" s="329"/>
      <c r="CZ54" s="329"/>
      <c r="DA54" s="329"/>
      <c r="DB54" s="329"/>
      <c r="DC54" s="329"/>
      <c r="DD54" s="329"/>
    </row>
    <row r="55" spans="1:108" s="9" customFormat="1" ht="4.5" customHeight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8"/>
      <c r="BJ55" s="338"/>
      <c r="BK55" s="338"/>
      <c r="BL55" s="338"/>
      <c r="BM55" s="338"/>
      <c r="BN55" s="338"/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  <c r="BY55" s="338"/>
      <c r="BZ55" s="338"/>
      <c r="CA55" s="338"/>
      <c r="CB55" s="338"/>
      <c r="CC55" s="338"/>
      <c r="CD55" s="338"/>
      <c r="CE55" s="338"/>
      <c r="CF55" s="338"/>
      <c r="CG55" s="338"/>
      <c r="CH55" s="338"/>
      <c r="CI55" s="338"/>
      <c r="CJ55" s="338"/>
      <c r="CK55" s="338"/>
      <c r="CL55" s="338"/>
      <c r="CM55" s="338"/>
      <c r="CN55" s="338"/>
      <c r="CO55" s="338"/>
      <c r="CP55" s="338"/>
      <c r="CQ55" s="338"/>
      <c r="CR55" s="338"/>
      <c r="CS55" s="338"/>
      <c r="CT55" s="338"/>
      <c r="CU55" s="338"/>
      <c r="CV55" s="338"/>
      <c r="CW55" s="338"/>
      <c r="CX55" s="338"/>
      <c r="CY55" s="338"/>
      <c r="CZ55" s="338"/>
      <c r="DA55" s="338"/>
      <c r="DB55" s="338"/>
      <c r="DC55" s="338"/>
      <c r="DD55" s="338"/>
    </row>
    <row r="56" spans="1:108" s="9" customFormat="1" x14ac:dyDescent="0.25">
      <c r="A56" s="36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363"/>
      <c r="BC56" s="363"/>
      <c r="BD56" s="363"/>
      <c r="BE56" s="363"/>
      <c r="BF56" s="363"/>
      <c r="BG56" s="363"/>
      <c r="BH56" s="363"/>
      <c r="BI56" s="363"/>
      <c r="BJ56" s="363"/>
      <c r="BK56" s="363"/>
      <c r="BL56" s="363"/>
      <c r="BM56" s="363"/>
      <c r="BN56" s="363"/>
      <c r="BO56" s="363"/>
      <c r="BP56" s="363"/>
      <c r="BQ56" s="363"/>
      <c r="BR56" s="363"/>
      <c r="BS56" s="363"/>
      <c r="BT56" s="363"/>
      <c r="BU56" s="363"/>
      <c r="BV56" s="363"/>
      <c r="BW56" s="363"/>
      <c r="BX56" s="363"/>
      <c r="BY56" s="363"/>
      <c r="BZ56" s="363"/>
      <c r="CA56" s="363"/>
      <c r="CB56" s="363"/>
      <c r="CC56" s="363"/>
      <c r="CD56" s="363"/>
      <c r="CE56" s="363"/>
      <c r="CF56" s="363"/>
      <c r="CG56" s="363"/>
      <c r="CH56" s="363"/>
      <c r="CI56" s="363"/>
      <c r="CJ56" s="363"/>
      <c r="CK56" s="363"/>
      <c r="CL56" s="363"/>
      <c r="CM56" s="363"/>
      <c r="CN56" s="363"/>
      <c r="CO56" s="363"/>
      <c r="CP56" s="363"/>
      <c r="CQ56" s="363"/>
      <c r="CR56" s="363"/>
      <c r="CS56" s="363"/>
      <c r="CT56" s="363"/>
      <c r="CU56" s="363"/>
      <c r="CV56" s="363"/>
      <c r="CW56" s="363"/>
      <c r="CX56" s="363"/>
      <c r="CY56" s="363"/>
      <c r="CZ56" s="363"/>
      <c r="DA56" s="363"/>
      <c r="DB56" s="363"/>
      <c r="DC56" s="363"/>
      <c r="DD56" s="364"/>
    </row>
    <row r="57" spans="1:108" s="9" customFormat="1" x14ac:dyDescent="0.25">
      <c r="A57" s="362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3"/>
      <c r="BF57" s="363"/>
      <c r="BG57" s="363"/>
      <c r="BH57" s="363"/>
      <c r="BI57" s="363"/>
      <c r="BJ57" s="363"/>
      <c r="BK57" s="363"/>
      <c r="BL57" s="363"/>
      <c r="BM57" s="363"/>
      <c r="BN57" s="363"/>
      <c r="BO57" s="363"/>
      <c r="BP57" s="363"/>
      <c r="BQ57" s="363"/>
      <c r="BR57" s="363"/>
      <c r="BS57" s="363"/>
      <c r="BT57" s="363"/>
      <c r="BU57" s="363"/>
      <c r="BV57" s="363"/>
      <c r="BW57" s="363"/>
      <c r="BX57" s="363"/>
      <c r="BY57" s="363"/>
      <c r="BZ57" s="363"/>
      <c r="CA57" s="363"/>
      <c r="CB57" s="363"/>
      <c r="CC57" s="363"/>
      <c r="CD57" s="363"/>
      <c r="CE57" s="363"/>
      <c r="CF57" s="363"/>
      <c r="CG57" s="363"/>
      <c r="CH57" s="363"/>
      <c r="CI57" s="363"/>
      <c r="CJ57" s="363"/>
      <c r="CK57" s="363"/>
      <c r="CL57" s="363"/>
      <c r="CM57" s="363"/>
      <c r="CN57" s="363"/>
      <c r="CO57" s="363"/>
      <c r="CP57" s="363"/>
      <c r="CQ57" s="363"/>
      <c r="CR57" s="363"/>
      <c r="CS57" s="363"/>
      <c r="CT57" s="363"/>
      <c r="CU57" s="363"/>
      <c r="CV57" s="363"/>
      <c r="CW57" s="363"/>
      <c r="CX57" s="363"/>
      <c r="CY57" s="363"/>
      <c r="CZ57" s="363"/>
      <c r="DA57" s="363"/>
      <c r="DB57" s="363"/>
      <c r="DC57" s="363"/>
      <c r="DD57" s="364"/>
    </row>
    <row r="58" spans="1:108" s="9" customFormat="1" x14ac:dyDescent="0.25">
      <c r="A58" s="362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  <c r="BF58" s="363"/>
      <c r="BG58" s="363"/>
      <c r="BH58" s="363"/>
      <c r="BI58" s="363"/>
      <c r="BJ58" s="363"/>
      <c r="BK58" s="363"/>
      <c r="BL58" s="363"/>
      <c r="BM58" s="363"/>
      <c r="BN58" s="363"/>
      <c r="BO58" s="363"/>
      <c r="BP58" s="363"/>
      <c r="BQ58" s="363"/>
      <c r="BR58" s="363"/>
      <c r="BS58" s="363"/>
      <c r="BT58" s="363"/>
      <c r="BU58" s="363"/>
      <c r="BV58" s="363"/>
      <c r="BW58" s="363"/>
      <c r="BX58" s="363"/>
      <c r="BY58" s="363"/>
      <c r="BZ58" s="363"/>
      <c r="CA58" s="363"/>
      <c r="CB58" s="363"/>
      <c r="CC58" s="363"/>
      <c r="CD58" s="363"/>
      <c r="CE58" s="363"/>
      <c r="CF58" s="363"/>
      <c r="CG58" s="363"/>
      <c r="CH58" s="363"/>
      <c r="CI58" s="363"/>
      <c r="CJ58" s="363"/>
      <c r="CK58" s="363"/>
      <c r="CL58" s="363"/>
      <c r="CM58" s="363"/>
      <c r="CN58" s="363"/>
      <c r="CO58" s="363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3"/>
      <c r="DA58" s="363"/>
      <c r="DB58" s="363"/>
      <c r="DC58" s="363"/>
      <c r="DD58" s="364"/>
    </row>
    <row r="59" spans="1:108" s="9" customFormat="1" x14ac:dyDescent="0.25">
      <c r="A59" s="362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  <c r="BC59" s="363"/>
      <c r="BD59" s="363"/>
      <c r="BE59" s="363"/>
      <c r="BF59" s="363"/>
      <c r="BG59" s="363"/>
      <c r="BH59" s="363"/>
      <c r="BI59" s="363"/>
      <c r="BJ59" s="363"/>
      <c r="BK59" s="363"/>
      <c r="BL59" s="363"/>
      <c r="BM59" s="363"/>
      <c r="BN59" s="363"/>
      <c r="BO59" s="363"/>
      <c r="BP59" s="363"/>
      <c r="BQ59" s="363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3"/>
      <c r="DA59" s="363"/>
      <c r="DB59" s="363"/>
      <c r="DC59" s="363"/>
      <c r="DD59" s="364"/>
    </row>
    <row r="60" spans="1:108" s="3" customFormat="1" x14ac:dyDescent="0.25">
      <c r="A60" s="380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  <c r="AS60" s="381"/>
      <c r="AT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  <c r="BL60" s="381"/>
      <c r="BM60" s="381"/>
      <c r="BN60" s="381"/>
      <c r="BO60" s="381"/>
      <c r="BP60" s="381"/>
      <c r="BQ60" s="381"/>
      <c r="BR60" s="381"/>
      <c r="BS60" s="381"/>
      <c r="BT60" s="381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1"/>
      <c r="CN60" s="381"/>
      <c r="CO60" s="381"/>
      <c r="CP60" s="381"/>
      <c r="CQ60" s="381"/>
      <c r="CR60" s="381"/>
      <c r="CS60" s="381"/>
      <c r="CT60" s="381"/>
      <c r="CU60" s="381"/>
      <c r="CV60" s="381"/>
      <c r="CW60" s="381"/>
      <c r="CX60" s="381"/>
      <c r="CY60" s="381"/>
      <c r="CZ60" s="381"/>
      <c r="DA60" s="381"/>
      <c r="DB60" s="381"/>
      <c r="DC60" s="381"/>
      <c r="DD60" s="382"/>
    </row>
    <row r="61" spans="1:108" s="2" customFormat="1" ht="18" customHeight="1" x14ac:dyDescent="0.2">
      <c r="A61" s="230" t="s">
        <v>42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379">
        <v>3</v>
      </c>
      <c r="P61" s="379"/>
      <c r="Q61" s="379"/>
      <c r="R61" s="230" t="s">
        <v>43</v>
      </c>
      <c r="S61" s="230"/>
      <c r="T61" s="230"/>
      <c r="U61" s="230"/>
      <c r="V61" s="379">
        <v>3</v>
      </c>
      <c r="W61" s="379"/>
      <c r="X61" s="379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3" t="s">
        <v>90</v>
      </c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29" t="s">
        <v>173</v>
      </c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</row>
    <row r="62" spans="1:108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</row>
  </sheetData>
  <sheetProtection algorithmName="SHA-512" hashValue="1kuAKHIweO1Gf/OWm5FS63OpogKf3vyykXTyueFmAGuX0NIf04kO+a98d+rO6SG1EzhjQsmpkPORgltwMAJa+w==" saltValue="ZrRrc04cL0y/eIGAMy1gEg==" spinCount="100000" sheet="1" formatCells="0" formatRows="0" insertRows="0" deleteRows="0"/>
  <mergeCells count="352">
    <mergeCell ref="CA10:CF10"/>
    <mergeCell ref="CA11:CF11"/>
    <mergeCell ref="F12:AE12"/>
    <mergeCell ref="F13:AE13"/>
    <mergeCell ref="AF13:BZ13"/>
    <mergeCell ref="CA13:CF13"/>
    <mergeCell ref="F11:AE11"/>
    <mergeCell ref="AF12:BZ12"/>
    <mergeCell ref="AF15:BZ15"/>
    <mergeCell ref="CA14:CF14"/>
    <mergeCell ref="CA15:CF15"/>
    <mergeCell ref="A39:E39"/>
    <mergeCell ref="A33:E33"/>
    <mergeCell ref="AF43:BZ43"/>
    <mergeCell ref="CA43:CF43"/>
    <mergeCell ref="CG43:CL43"/>
    <mergeCell ref="F39:AE39"/>
    <mergeCell ref="CA39:CF39"/>
    <mergeCell ref="CG39:CL39"/>
    <mergeCell ref="A40:E40"/>
    <mergeCell ref="AF39:BZ39"/>
    <mergeCell ref="AF40:BZ40"/>
    <mergeCell ref="CG40:CL40"/>
    <mergeCell ref="CA40:CF40"/>
    <mergeCell ref="AF41:BZ41"/>
    <mergeCell ref="CA41:CF41"/>
    <mergeCell ref="A35:E35"/>
    <mergeCell ref="F35:AE35"/>
    <mergeCell ref="AF35:BZ35"/>
    <mergeCell ref="CA35:CF35"/>
    <mergeCell ref="F34:AE34"/>
    <mergeCell ref="F38:AE38"/>
    <mergeCell ref="A38:E38"/>
    <mergeCell ref="AF36:BZ36"/>
    <mergeCell ref="CA36:CF36"/>
    <mergeCell ref="CA50:CF50"/>
    <mergeCell ref="CM35:CR35"/>
    <mergeCell ref="CS35:CX35"/>
    <mergeCell ref="F36:AE36"/>
    <mergeCell ref="F37:AE37"/>
    <mergeCell ref="CG37:CL37"/>
    <mergeCell ref="A31:BE31"/>
    <mergeCell ref="BF31:BI31"/>
    <mergeCell ref="CG50:CL50"/>
    <mergeCell ref="CM33:CR33"/>
    <mergeCell ref="CS33:CX33"/>
    <mergeCell ref="AF34:BZ34"/>
    <mergeCell ref="A41:E41"/>
    <mergeCell ref="F41:AE41"/>
    <mergeCell ref="CA34:CF34"/>
    <mergeCell ref="CG33:CL33"/>
    <mergeCell ref="AF37:BZ37"/>
    <mergeCell ref="CA37:CF37"/>
    <mergeCell ref="A42:E42"/>
    <mergeCell ref="A50:E50"/>
    <mergeCell ref="A36:E36"/>
    <mergeCell ref="A37:E37"/>
    <mergeCell ref="A34:E34"/>
    <mergeCell ref="A43:E43"/>
    <mergeCell ref="A49:E49"/>
    <mergeCell ref="F49:AE49"/>
    <mergeCell ref="AF49:BZ49"/>
    <mergeCell ref="CA49:CF49"/>
    <mergeCell ref="CY44:DD44"/>
    <mergeCell ref="CS43:CX43"/>
    <mergeCell ref="CY43:DD43"/>
    <mergeCell ref="CM41:CR41"/>
    <mergeCell ref="CS41:CX41"/>
    <mergeCell ref="CY41:DD41"/>
    <mergeCell ref="CM48:CR48"/>
    <mergeCell ref="CS45:CX45"/>
    <mergeCell ref="CY45:DD45"/>
    <mergeCell ref="CS46:CX46"/>
    <mergeCell ref="CS42:CX42"/>
    <mergeCell ref="CG49:CL49"/>
    <mergeCell ref="CG41:CL41"/>
    <mergeCell ref="F42:AE42"/>
    <mergeCell ref="AF42:BZ42"/>
    <mergeCell ref="CA42:CF42"/>
    <mergeCell ref="F43:AE43"/>
    <mergeCell ref="A45:E45"/>
    <mergeCell ref="A48:E48"/>
    <mergeCell ref="F48:AE48"/>
    <mergeCell ref="CM38:CR38"/>
    <mergeCell ref="CG38:CL38"/>
    <mergeCell ref="CY39:DD39"/>
    <mergeCell ref="CY40:DD40"/>
    <mergeCell ref="CM39:CR39"/>
    <mergeCell ref="CS38:CX38"/>
    <mergeCell ref="CM40:CR40"/>
    <mergeCell ref="F40:AE40"/>
    <mergeCell ref="CS39:CX39"/>
    <mergeCell ref="CS40:CX40"/>
    <mergeCell ref="CM49:CR49"/>
    <mergeCell ref="CS49:CX49"/>
    <mergeCell ref="CY49:DD49"/>
    <mergeCell ref="CM46:CR46"/>
    <mergeCell ref="F45:AE45"/>
    <mergeCell ref="CY46:DD46"/>
    <mergeCell ref="AF45:BZ45"/>
    <mergeCell ref="CA45:CF45"/>
    <mergeCell ref="CY48:DD48"/>
    <mergeCell ref="CM37:CR37"/>
    <mergeCell ref="CS37:CX37"/>
    <mergeCell ref="A52:E52"/>
    <mergeCell ref="A53:DD53"/>
    <mergeCell ref="CY38:DD38"/>
    <mergeCell ref="CY42:DD42"/>
    <mergeCell ref="CS48:CX48"/>
    <mergeCell ref="CG42:CL42"/>
    <mergeCell ref="CM42:CR42"/>
    <mergeCell ref="CM43:CR43"/>
    <mergeCell ref="CA44:CF44"/>
    <mergeCell ref="CG44:CL44"/>
    <mergeCell ref="CM44:CR44"/>
    <mergeCell ref="CS44:CX44"/>
    <mergeCell ref="A46:E46"/>
    <mergeCell ref="F46:AE46"/>
    <mergeCell ref="AF46:BZ46"/>
    <mergeCell ref="CA46:CF46"/>
    <mergeCell ref="CG46:CL46"/>
    <mergeCell ref="A44:E44"/>
    <mergeCell ref="F44:AE44"/>
    <mergeCell ref="AF44:BZ44"/>
    <mergeCell ref="AF38:BZ38"/>
    <mergeCell ref="CA38:CF38"/>
    <mergeCell ref="A28:E28"/>
    <mergeCell ref="A32:DD32"/>
    <mergeCell ref="CM28:CR28"/>
    <mergeCell ref="CS28:CX28"/>
    <mergeCell ref="CY28:DD28"/>
    <mergeCell ref="CM29:CR29"/>
    <mergeCell ref="A26:E26"/>
    <mergeCell ref="CY26:DD26"/>
    <mergeCell ref="CS27:CX27"/>
    <mergeCell ref="CY27:DD27"/>
    <mergeCell ref="F26:AE26"/>
    <mergeCell ref="F27:AE27"/>
    <mergeCell ref="CA27:CF27"/>
    <mergeCell ref="CG27:CL27"/>
    <mergeCell ref="CM27:CR27"/>
    <mergeCell ref="CM26:CR26"/>
    <mergeCell ref="A27:E27"/>
    <mergeCell ref="BJ31:DD31"/>
    <mergeCell ref="AF26:BZ26"/>
    <mergeCell ref="AF27:BZ27"/>
    <mergeCell ref="A30:DD30"/>
    <mergeCell ref="A29:E29"/>
    <mergeCell ref="F29:AE29"/>
    <mergeCell ref="AF29:BZ29"/>
    <mergeCell ref="CS13:CX13"/>
    <mergeCell ref="CG13:CL13"/>
    <mergeCell ref="CM13:CR13"/>
    <mergeCell ref="AF11:BZ11"/>
    <mergeCell ref="CY13:DD13"/>
    <mergeCell ref="CS14:CX14"/>
    <mergeCell ref="CY14:DD14"/>
    <mergeCell ref="CA16:CF16"/>
    <mergeCell ref="CM14:CR14"/>
    <mergeCell ref="CG15:CL15"/>
    <mergeCell ref="CM15:CR15"/>
    <mergeCell ref="CG16:CL16"/>
    <mergeCell ref="CY11:DD11"/>
    <mergeCell ref="CA12:CF12"/>
    <mergeCell ref="CG12:CL12"/>
    <mergeCell ref="CM12:CR12"/>
    <mergeCell ref="CS12:CX12"/>
    <mergeCell ref="CY12:DD12"/>
    <mergeCell ref="CG11:CL11"/>
    <mergeCell ref="CM11:CR11"/>
    <mergeCell ref="CS11:CX11"/>
    <mergeCell ref="CS26:CX26"/>
    <mergeCell ref="CA26:CF26"/>
    <mergeCell ref="CG26:CL26"/>
    <mergeCell ref="CY18:DD18"/>
    <mergeCell ref="CS15:CX15"/>
    <mergeCell ref="CS20:CX20"/>
    <mergeCell ref="CY20:DD20"/>
    <mergeCell ref="CG22:CL22"/>
    <mergeCell ref="CM22:CR22"/>
    <mergeCell ref="CS22:CX22"/>
    <mergeCell ref="CY24:DD24"/>
    <mergeCell ref="CY15:DD15"/>
    <mergeCell ref="CS16:CX16"/>
    <mergeCell ref="CY16:DD16"/>
    <mergeCell ref="CG24:CL24"/>
    <mergeCell ref="CM24:CR24"/>
    <mergeCell ref="CS24:CX24"/>
    <mergeCell ref="CY22:DD22"/>
    <mergeCell ref="CM23:CR23"/>
    <mergeCell ref="CS23:CX23"/>
    <mergeCell ref="CY23:DD23"/>
    <mergeCell ref="CY19:DD19"/>
    <mergeCell ref="CS25:CX25"/>
    <mergeCell ref="CA24:CF24"/>
    <mergeCell ref="CM25:CR25"/>
    <mergeCell ref="AF20:BZ20"/>
    <mergeCell ref="CA25:CF25"/>
    <mergeCell ref="CG18:CL18"/>
    <mergeCell ref="CM19:CR19"/>
    <mergeCell ref="CM20:CR20"/>
    <mergeCell ref="CG14:CL14"/>
    <mergeCell ref="CM17:CR17"/>
    <mergeCell ref="CM16:CR16"/>
    <mergeCell ref="CA21:CF21"/>
    <mergeCell ref="AF16:BZ16"/>
    <mergeCell ref="CG23:CL23"/>
    <mergeCell ref="CA23:CF23"/>
    <mergeCell ref="AF22:BZ22"/>
    <mergeCell ref="AF23:BZ23"/>
    <mergeCell ref="AF21:BZ21"/>
    <mergeCell ref="A17:E17"/>
    <mergeCell ref="A18:E18"/>
    <mergeCell ref="F24:AE24"/>
    <mergeCell ref="AF18:BZ18"/>
    <mergeCell ref="AF19:BZ19"/>
    <mergeCell ref="AF14:BZ14"/>
    <mergeCell ref="AF24:BZ24"/>
    <mergeCell ref="AF25:BZ25"/>
    <mergeCell ref="CG25:CL25"/>
    <mergeCell ref="F18:AE18"/>
    <mergeCell ref="F19:AE19"/>
    <mergeCell ref="F14:AE14"/>
    <mergeCell ref="F15:AE15"/>
    <mergeCell ref="F25:AE25"/>
    <mergeCell ref="A23:E23"/>
    <mergeCell ref="F23:AE23"/>
    <mergeCell ref="A22:E22"/>
    <mergeCell ref="A20:E20"/>
    <mergeCell ref="F22:AE22"/>
    <mergeCell ref="F20:AE20"/>
    <mergeCell ref="A25:E25"/>
    <mergeCell ref="CS34:CX34"/>
    <mergeCell ref="CY29:DD29"/>
    <mergeCell ref="CA29:CF29"/>
    <mergeCell ref="CS29:CX29"/>
    <mergeCell ref="CG29:CL29"/>
    <mergeCell ref="CA28:CF28"/>
    <mergeCell ref="A14:E14"/>
    <mergeCell ref="A16:E16"/>
    <mergeCell ref="CS21:CX21"/>
    <mergeCell ref="A19:E19"/>
    <mergeCell ref="CG21:CL21"/>
    <mergeCell ref="CM21:CR21"/>
    <mergeCell ref="CS19:CX19"/>
    <mergeCell ref="CS17:CX17"/>
    <mergeCell ref="CM18:CR18"/>
    <mergeCell ref="CG19:CL19"/>
    <mergeCell ref="AF17:BZ17"/>
    <mergeCell ref="F21:AE21"/>
    <mergeCell ref="F16:AE16"/>
    <mergeCell ref="F17:AE17"/>
    <mergeCell ref="CA18:CF18"/>
    <mergeCell ref="CA19:CF19"/>
    <mergeCell ref="CA17:CF17"/>
    <mergeCell ref="CA20:CF20"/>
    <mergeCell ref="CM10:CR10"/>
    <mergeCell ref="CS10:CX10"/>
    <mergeCell ref="CY10:DD10"/>
    <mergeCell ref="AF10:BZ10"/>
    <mergeCell ref="A9:DD9"/>
    <mergeCell ref="F10:AE10"/>
    <mergeCell ref="A11:E11"/>
    <mergeCell ref="CY37:DD37"/>
    <mergeCell ref="F33:AE33"/>
    <mergeCell ref="CG35:CL35"/>
    <mergeCell ref="CG36:CL36"/>
    <mergeCell ref="CM36:CR36"/>
    <mergeCell ref="CS36:CX36"/>
    <mergeCell ref="CY35:DD35"/>
    <mergeCell ref="CY36:DD36"/>
    <mergeCell ref="CG28:CL28"/>
    <mergeCell ref="F28:AE28"/>
    <mergeCell ref="AF28:BZ28"/>
    <mergeCell ref="AF33:BZ33"/>
    <mergeCell ref="CA33:CF33"/>
    <mergeCell ref="CG34:CL34"/>
    <mergeCell ref="CM34:CR34"/>
    <mergeCell ref="CY34:DD34"/>
    <mergeCell ref="CY33:DD33"/>
    <mergeCell ref="CY25:DD25"/>
    <mergeCell ref="A24:E24"/>
    <mergeCell ref="A1:DD1"/>
    <mergeCell ref="A2:C2"/>
    <mergeCell ref="BF8:BI8"/>
    <mergeCell ref="A8:BE8"/>
    <mergeCell ref="A5:D5"/>
    <mergeCell ref="E5:DD5"/>
    <mergeCell ref="BJ8:DD8"/>
    <mergeCell ref="AY2:BF4"/>
    <mergeCell ref="BG2:DD4"/>
    <mergeCell ref="A7:DD7"/>
    <mergeCell ref="A12:E12"/>
    <mergeCell ref="A15:E15"/>
    <mergeCell ref="A21:E21"/>
    <mergeCell ref="CG17:CL17"/>
    <mergeCell ref="CG20:CL20"/>
    <mergeCell ref="A13:E13"/>
    <mergeCell ref="CY21:DD21"/>
    <mergeCell ref="CA22:CF22"/>
    <mergeCell ref="CY17:DD17"/>
    <mergeCell ref="CS18:CX18"/>
    <mergeCell ref="A10:E10"/>
    <mergeCell ref="CG10:CL10"/>
    <mergeCell ref="A62:DD62"/>
    <mergeCell ref="CF61:DD61"/>
    <mergeCell ref="A61:N61"/>
    <mergeCell ref="O61:Q61"/>
    <mergeCell ref="R61:U61"/>
    <mergeCell ref="V61:X61"/>
    <mergeCell ref="Y61:AS61"/>
    <mergeCell ref="AT61:CE61"/>
    <mergeCell ref="CA47:CF47"/>
    <mergeCell ref="CG48:CL48"/>
    <mergeCell ref="A58:DD58"/>
    <mergeCell ref="A59:DD59"/>
    <mergeCell ref="A60:DD60"/>
    <mergeCell ref="F47:AE47"/>
    <mergeCell ref="AF47:BZ47"/>
    <mergeCell ref="CM52:CR52"/>
    <mergeCell ref="CS52:CX52"/>
    <mergeCell ref="CY52:DD52"/>
    <mergeCell ref="CM51:CR51"/>
    <mergeCell ref="CS51:CX51"/>
    <mergeCell ref="CA51:CF51"/>
    <mergeCell ref="CG51:CL51"/>
    <mergeCell ref="F50:AE50"/>
    <mergeCell ref="AF50:BZ50"/>
    <mergeCell ref="A56:DD56"/>
    <mergeCell ref="A57:DD57"/>
    <mergeCell ref="AF48:BZ48"/>
    <mergeCell ref="CA48:CF48"/>
    <mergeCell ref="CG45:CL45"/>
    <mergeCell ref="CM45:CR45"/>
    <mergeCell ref="CY51:DD51"/>
    <mergeCell ref="F52:AE52"/>
    <mergeCell ref="AF52:BZ52"/>
    <mergeCell ref="CA52:CF52"/>
    <mergeCell ref="AF51:BZ51"/>
    <mergeCell ref="CG52:CL52"/>
    <mergeCell ref="A51:E51"/>
    <mergeCell ref="F51:AE51"/>
    <mergeCell ref="A54:DD54"/>
    <mergeCell ref="CG47:CL47"/>
    <mergeCell ref="CM47:CR47"/>
    <mergeCell ref="CS47:CX47"/>
    <mergeCell ref="CY47:DD47"/>
    <mergeCell ref="A47:E47"/>
    <mergeCell ref="A55:DD55"/>
    <mergeCell ref="CM50:CR50"/>
    <mergeCell ref="CS50:CX50"/>
    <mergeCell ref="CY50:DD50"/>
  </mergeCells>
  <phoneticPr fontId="0" type="noConversion"/>
  <pageMargins left="0.78740157480314965" right="0.39370078740157483" top="0.39370078740157483" bottom="0" header="0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4" r:id="rId4" name="Check Box 4">
              <controlPr defaultSize="0" autoFill="0" autoLine="0" autoPict="0">
                <anchor moveWithCells="1">
                  <from>
                    <xdr:col>56</xdr:col>
                    <xdr:colOff>53340</xdr:colOff>
                    <xdr:row>7</xdr:row>
                    <xdr:rowOff>30480</xdr:rowOff>
                  </from>
                  <to>
                    <xdr:col>62</xdr:col>
                    <xdr:colOff>15240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5" name="Check Box 15">
              <controlPr defaultSize="0" autoFill="0" autoLine="0" autoPict="0">
                <anchor moveWithCells="1">
                  <from>
                    <xdr:col>56</xdr:col>
                    <xdr:colOff>53340</xdr:colOff>
                    <xdr:row>30</xdr:row>
                    <xdr:rowOff>30480</xdr:rowOff>
                  </from>
                  <to>
                    <xdr:col>62</xdr:col>
                    <xdr:colOff>15240</xdr:colOff>
                    <xdr:row>31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HL43"/>
  <sheetViews>
    <sheetView zoomScaleNormal="100" zoomScalePageLayoutView="85" workbookViewId="0">
      <selection sqref="A1:DD1"/>
    </sheetView>
  </sheetViews>
  <sheetFormatPr baseColWidth="10" defaultColWidth="0.77734375" defaultRowHeight="13.2" x14ac:dyDescent="0.25"/>
  <cols>
    <col min="1" max="16384" width="0.77734375" style="30"/>
  </cols>
  <sheetData>
    <row r="1" spans="1:220" s="28" customFormat="1" ht="12" customHeight="1" x14ac:dyDescent="0.25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23"/>
      <c r="BX1" s="423"/>
      <c r="BY1" s="423"/>
      <c r="BZ1" s="423"/>
      <c r="CA1" s="423"/>
      <c r="CB1" s="423"/>
      <c r="CC1" s="423"/>
      <c r="CD1" s="423"/>
      <c r="CE1" s="423"/>
      <c r="CF1" s="423"/>
      <c r="CG1" s="423"/>
      <c r="CH1" s="423"/>
      <c r="CI1" s="423"/>
      <c r="CJ1" s="423"/>
      <c r="CK1" s="423"/>
      <c r="CL1" s="423"/>
      <c r="CM1" s="423"/>
      <c r="CN1" s="423"/>
      <c r="CO1" s="423"/>
      <c r="CP1" s="423"/>
      <c r="CQ1" s="423"/>
      <c r="CR1" s="423"/>
      <c r="CS1" s="423"/>
      <c r="CT1" s="423"/>
      <c r="CU1" s="423"/>
      <c r="CV1" s="423"/>
      <c r="CW1" s="423"/>
      <c r="CX1" s="423"/>
      <c r="CY1" s="423"/>
      <c r="CZ1" s="423"/>
      <c r="DA1" s="423"/>
      <c r="DB1" s="423"/>
      <c r="DC1" s="423"/>
      <c r="DD1" s="423"/>
    </row>
    <row r="2" spans="1:220" s="28" customFormat="1" ht="18" customHeight="1" x14ac:dyDescent="0.25">
      <c r="A2" s="424"/>
      <c r="B2" s="425"/>
      <c r="C2" s="425"/>
      <c r="D2" s="45" t="s">
        <v>170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7"/>
      <c r="AY2" s="426" t="s">
        <v>41</v>
      </c>
      <c r="AZ2" s="427"/>
      <c r="BA2" s="427"/>
      <c r="BB2" s="427"/>
      <c r="BC2" s="427"/>
      <c r="BD2" s="427"/>
      <c r="BE2" s="427"/>
      <c r="BF2" s="428"/>
      <c r="BG2" s="435" t="s">
        <v>120</v>
      </c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6"/>
      <c r="CP2" s="436"/>
      <c r="CQ2" s="436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7"/>
    </row>
    <row r="3" spans="1:220" s="28" customFormat="1" ht="18" customHeight="1" x14ac:dyDescent="0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9"/>
      <c r="N3" s="49"/>
      <c r="O3" s="49"/>
      <c r="P3" s="49"/>
      <c r="Q3" s="49"/>
      <c r="R3" s="49"/>
      <c r="S3" s="49"/>
      <c r="T3" s="49"/>
      <c r="U3" s="49"/>
      <c r="V3" s="49" t="s">
        <v>51</v>
      </c>
      <c r="W3" s="50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1"/>
      <c r="AY3" s="429"/>
      <c r="AZ3" s="430"/>
      <c r="BA3" s="430"/>
      <c r="BB3" s="430"/>
      <c r="BC3" s="430"/>
      <c r="BD3" s="430"/>
      <c r="BE3" s="430"/>
      <c r="BF3" s="431"/>
      <c r="BG3" s="438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  <c r="CJ3" s="439"/>
      <c r="CK3" s="439"/>
      <c r="CL3" s="439"/>
      <c r="CM3" s="439"/>
      <c r="CN3" s="439"/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439"/>
      <c r="DA3" s="439"/>
      <c r="DB3" s="439"/>
      <c r="DC3" s="439"/>
      <c r="DD3" s="440"/>
    </row>
    <row r="4" spans="1:220" s="28" customFormat="1" ht="11.1" customHeight="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4"/>
      <c r="AY4" s="432"/>
      <c r="AZ4" s="433"/>
      <c r="BA4" s="433"/>
      <c r="BB4" s="433"/>
      <c r="BC4" s="433"/>
      <c r="BD4" s="433"/>
      <c r="BE4" s="433"/>
      <c r="BF4" s="434"/>
      <c r="BG4" s="441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2"/>
      <c r="BX4" s="442"/>
      <c r="BY4" s="442"/>
      <c r="BZ4" s="442"/>
      <c r="CA4" s="442"/>
      <c r="CB4" s="442"/>
      <c r="CC4" s="442"/>
      <c r="CD4" s="442"/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2"/>
      <c r="CS4" s="442"/>
      <c r="CT4" s="442"/>
      <c r="CU4" s="442"/>
      <c r="CV4" s="442"/>
      <c r="CW4" s="442"/>
      <c r="CX4" s="442"/>
      <c r="CY4" s="442"/>
      <c r="CZ4" s="442"/>
      <c r="DA4" s="442"/>
      <c r="DB4" s="442"/>
      <c r="DC4" s="442"/>
      <c r="DD4" s="443"/>
    </row>
    <row r="5" spans="1:220" s="28" customFormat="1" ht="10.5" customHeight="1" x14ac:dyDescent="0.25">
      <c r="A5" s="425"/>
      <c r="B5" s="425"/>
      <c r="C5" s="425"/>
      <c r="D5" s="425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4"/>
      <c r="BX5" s="444"/>
      <c r="BY5" s="444"/>
      <c r="BZ5" s="444"/>
      <c r="CA5" s="444"/>
      <c r="CB5" s="444"/>
      <c r="CC5" s="444"/>
      <c r="CD5" s="444"/>
      <c r="CE5" s="444"/>
      <c r="CF5" s="444"/>
      <c r="CG5" s="444"/>
      <c r="CH5" s="444"/>
      <c r="CI5" s="444"/>
      <c r="CJ5" s="444"/>
      <c r="CK5" s="444"/>
      <c r="CL5" s="444"/>
      <c r="CM5" s="444"/>
      <c r="CN5" s="444"/>
      <c r="CO5" s="444"/>
      <c r="CP5" s="444"/>
      <c r="CQ5" s="444"/>
      <c r="CR5" s="444"/>
      <c r="CS5" s="444"/>
      <c r="CT5" s="444"/>
      <c r="CU5" s="444"/>
      <c r="CV5" s="444"/>
      <c r="CW5" s="444"/>
      <c r="CX5" s="444"/>
      <c r="CY5" s="444"/>
      <c r="CZ5" s="444"/>
      <c r="DA5" s="444"/>
      <c r="DB5" s="444"/>
      <c r="DC5" s="444"/>
      <c r="DD5" s="444"/>
    </row>
    <row r="6" spans="1:220" x14ac:dyDescent="0.25">
      <c r="A6" s="55" t="s">
        <v>99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</row>
    <row r="7" spans="1:220" s="32" customFormat="1" ht="17.25" customHeight="1" x14ac:dyDescent="0.25">
      <c r="A7" s="57" t="s">
        <v>100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</row>
    <row r="8" spans="1:220" ht="13.5" customHeight="1" x14ac:dyDescent="0.25">
      <c r="A8" s="451" t="s">
        <v>119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</row>
    <row r="9" spans="1:220" ht="13.5" customHeight="1" x14ac:dyDescent="0.25">
      <c r="A9" s="451"/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1"/>
      <c r="DA9" s="451"/>
      <c r="DB9" s="451"/>
      <c r="DC9" s="451"/>
      <c r="DD9" s="451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</row>
    <row r="10" spans="1:220" ht="26.25" customHeight="1" x14ac:dyDescent="0.25">
      <c r="A10" s="455" t="s">
        <v>172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5"/>
      <c r="BT10" s="455"/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5"/>
      <c r="CI10" s="455"/>
      <c r="CJ10" s="455"/>
      <c r="CK10" s="455"/>
      <c r="CL10" s="455"/>
      <c r="CM10" s="455"/>
      <c r="CN10" s="455"/>
      <c r="CO10" s="455"/>
      <c r="CP10" s="455"/>
      <c r="CQ10" s="455"/>
      <c r="CR10" s="455"/>
      <c r="CS10" s="455"/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5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</row>
    <row r="11" spans="1:220" s="32" customFormat="1" ht="18" customHeight="1" x14ac:dyDescent="0.25">
      <c r="A11" s="57" t="s">
        <v>101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</row>
    <row r="12" spans="1:220" ht="45" customHeight="1" x14ac:dyDescent="0.25">
      <c r="A12" s="445" t="s">
        <v>114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C12" s="445"/>
      <c r="DD12" s="445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</row>
    <row r="13" spans="1:220" ht="32.25" customHeight="1" x14ac:dyDescent="0.25">
      <c r="A13" s="451" t="s">
        <v>102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51"/>
      <c r="BI13" s="451"/>
      <c r="BJ13" s="451"/>
      <c r="BK13" s="451"/>
      <c r="BL13" s="451"/>
      <c r="BM13" s="451"/>
      <c r="BN13" s="451"/>
      <c r="BO13" s="451"/>
      <c r="BP13" s="451"/>
      <c r="BQ13" s="451"/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1"/>
      <c r="DB13" s="451"/>
      <c r="DC13" s="451"/>
      <c r="DD13" s="451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</row>
    <row r="14" spans="1:220" s="32" customFormat="1" ht="18" customHeight="1" x14ac:dyDescent="0.25">
      <c r="A14" s="57" t="s">
        <v>103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</row>
    <row r="15" spans="1:220" ht="46.5" customHeight="1" x14ac:dyDescent="0.25">
      <c r="A15" s="452" t="s">
        <v>128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53"/>
      <c r="BD15" s="453"/>
      <c r="BE15" s="453"/>
      <c r="BF15" s="453"/>
      <c r="BG15" s="453"/>
      <c r="BH15" s="453"/>
      <c r="BI15" s="453"/>
      <c r="BJ15" s="453"/>
      <c r="BK15" s="453"/>
      <c r="BL15" s="453"/>
      <c r="BM15" s="453"/>
      <c r="BN15" s="453"/>
      <c r="BO15" s="453"/>
      <c r="BP15" s="453"/>
      <c r="BQ15" s="453"/>
      <c r="BR15" s="453"/>
      <c r="BS15" s="453"/>
      <c r="BT15" s="453"/>
      <c r="BU15" s="453"/>
      <c r="BV15" s="453"/>
      <c r="BW15" s="453"/>
      <c r="BX15" s="453"/>
      <c r="BY15" s="453"/>
      <c r="BZ15" s="453"/>
      <c r="CA15" s="453"/>
      <c r="CB15" s="453"/>
      <c r="CC15" s="453"/>
      <c r="CD15" s="453"/>
      <c r="CE15" s="453"/>
      <c r="CF15" s="453"/>
      <c r="CG15" s="453"/>
      <c r="CH15" s="453"/>
      <c r="CI15" s="453"/>
      <c r="CJ15" s="453"/>
      <c r="CK15" s="453"/>
      <c r="CL15" s="453"/>
      <c r="CM15" s="453"/>
      <c r="CN15" s="453"/>
      <c r="CO15" s="453"/>
      <c r="CP15" s="453"/>
      <c r="CQ15" s="453"/>
      <c r="CR15" s="453"/>
      <c r="CS15" s="453"/>
      <c r="CT15" s="453"/>
      <c r="CU15" s="453"/>
      <c r="CV15" s="453"/>
      <c r="CW15" s="453"/>
      <c r="CX15" s="453"/>
      <c r="CY15" s="453"/>
      <c r="CZ15" s="453"/>
      <c r="DA15" s="453"/>
      <c r="DB15" s="453"/>
      <c r="DC15" s="453"/>
      <c r="DD15" s="453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</row>
    <row r="16" spans="1:220" ht="15.6" x14ac:dyDescent="0.25">
      <c r="A16" s="59" t="s">
        <v>115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</row>
    <row r="17" spans="1:220" x14ac:dyDescent="0.25">
      <c r="A17" s="59" t="s">
        <v>104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</row>
    <row r="18" spans="1:220" ht="15.6" x14ac:dyDescent="0.25">
      <c r="A18" s="60" t="s">
        <v>129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</row>
    <row r="19" spans="1:220" x14ac:dyDescent="0.25">
      <c r="A19" s="59" t="s">
        <v>105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</row>
    <row r="20" spans="1:220" x14ac:dyDescent="0.25">
      <c r="A20" s="454" t="s">
        <v>179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/>
      <c r="CX20" s="454"/>
      <c r="CY20" s="454"/>
      <c r="CZ20" s="454"/>
      <c r="DA20" s="454"/>
      <c r="DB20" s="454"/>
      <c r="DC20" s="454"/>
      <c r="DD20" s="454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</row>
    <row r="21" spans="1:220" s="32" customFormat="1" ht="18" customHeight="1" x14ac:dyDescent="0.25">
      <c r="A21" s="57" t="s">
        <v>106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</row>
    <row r="22" spans="1:220" ht="27.75" customHeight="1" x14ac:dyDescent="0.25">
      <c r="A22" s="445" t="s">
        <v>107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  <c r="BJ22" s="445"/>
      <c r="BK22" s="445"/>
      <c r="BL22" s="445"/>
      <c r="BM22" s="445"/>
      <c r="BN22" s="445"/>
      <c r="BO22" s="445"/>
      <c r="BP22" s="445"/>
      <c r="BQ22" s="445"/>
      <c r="BR22" s="445"/>
      <c r="BS22" s="445"/>
      <c r="BT22" s="445"/>
      <c r="BU22" s="445"/>
      <c r="BV22" s="445"/>
      <c r="BW22" s="445"/>
      <c r="BX22" s="445"/>
      <c r="BY22" s="445"/>
      <c r="BZ22" s="445"/>
      <c r="CA22" s="445"/>
      <c r="CB22" s="445"/>
      <c r="CC22" s="445"/>
      <c r="CD22" s="445"/>
      <c r="CE22" s="445"/>
      <c r="CF22" s="445"/>
      <c r="CG22" s="445"/>
      <c r="CH22" s="445"/>
      <c r="CI22" s="445"/>
      <c r="CJ22" s="445"/>
      <c r="CK22" s="445"/>
      <c r="CL22" s="445"/>
      <c r="CM22" s="445"/>
      <c r="CN22" s="445"/>
      <c r="CO22" s="445"/>
      <c r="CP22" s="445"/>
      <c r="CQ22" s="445"/>
      <c r="CR22" s="445"/>
      <c r="CS22" s="445"/>
      <c r="CT22" s="445"/>
      <c r="CU22" s="445"/>
      <c r="CV22" s="445"/>
      <c r="CW22" s="445"/>
      <c r="CX22" s="445"/>
      <c r="CY22" s="445"/>
      <c r="CZ22" s="445"/>
      <c r="DA22" s="445"/>
      <c r="DB22" s="445"/>
      <c r="DC22" s="445"/>
      <c r="DD22" s="445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</row>
    <row r="23" spans="1:220" s="32" customFormat="1" ht="18" customHeight="1" x14ac:dyDescent="0.25">
      <c r="A23" s="57" t="s">
        <v>108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</row>
    <row r="24" spans="1:220" ht="32.25" customHeight="1" x14ac:dyDescent="0.25">
      <c r="A24" s="446" t="s">
        <v>130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  <c r="BU24" s="446"/>
      <c r="BV24" s="446"/>
      <c r="BW24" s="446"/>
      <c r="BX24" s="446"/>
      <c r="BY24" s="446"/>
      <c r="BZ24" s="446"/>
      <c r="CA24" s="446"/>
      <c r="CB24" s="446"/>
      <c r="CC24" s="446"/>
      <c r="CD24" s="446"/>
      <c r="CE24" s="446"/>
      <c r="CF24" s="446"/>
      <c r="CG24" s="446"/>
      <c r="CH24" s="446"/>
      <c r="CI24" s="446"/>
      <c r="CJ24" s="446"/>
      <c r="CK24" s="446"/>
      <c r="CL24" s="446"/>
      <c r="CM24" s="446"/>
      <c r="CN24" s="446"/>
      <c r="CO24" s="446"/>
      <c r="CP24" s="446"/>
      <c r="CQ24" s="446"/>
      <c r="CR24" s="446"/>
      <c r="CS24" s="446"/>
      <c r="CT24" s="446"/>
      <c r="CU24" s="446"/>
      <c r="CV24" s="446"/>
      <c r="CW24" s="446"/>
      <c r="CX24" s="446"/>
      <c r="CY24" s="446"/>
      <c r="CZ24" s="446"/>
      <c r="DA24" s="446"/>
      <c r="DB24" s="446"/>
      <c r="DC24" s="446"/>
      <c r="DD24" s="446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</row>
    <row r="25" spans="1:220" ht="15.6" x14ac:dyDescent="0.25">
      <c r="A25" s="59" t="s">
        <v>116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</row>
    <row r="26" spans="1:220" x14ac:dyDescent="0.25">
      <c r="A26" s="59" t="s">
        <v>104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</row>
    <row r="27" spans="1:220" ht="15.6" x14ac:dyDescent="0.25">
      <c r="A27" s="60" t="s">
        <v>131</v>
      </c>
      <c r="B27" s="61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</row>
    <row r="28" spans="1:220" x14ac:dyDescent="0.25">
      <c r="A28" s="59" t="s">
        <v>109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</row>
    <row r="29" spans="1:220" ht="54" customHeight="1" x14ac:dyDescent="0.25">
      <c r="A29" s="449" t="s">
        <v>132</v>
      </c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49"/>
      <c r="BE29" s="449"/>
      <c r="BF29" s="449"/>
      <c r="BG29" s="449"/>
      <c r="BH29" s="449"/>
      <c r="BI29" s="449"/>
      <c r="BJ29" s="449"/>
      <c r="BK29" s="449"/>
      <c r="BL29" s="449"/>
      <c r="BM29" s="449"/>
      <c r="BN29" s="449"/>
      <c r="BO29" s="449"/>
      <c r="BP29" s="449"/>
      <c r="BQ29" s="449"/>
      <c r="BR29" s="449"/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49"/>
      <c r="CI29" s="449"/>
      <c r="CJ29" s="449"/>
      <c r="CK29" s="449"/>
      <c r="CL29" s="449"/>
      <c r="CM29" s="449"/>
      <c r="CN29" s="449"/>
      <c r="CO29" s="449"/>
      <c r="CP29" s="449"/>
      <c r="CQ29" s="449"/>
      <c r="CR29" s="449"/>
      <c r="CS29" s="449"/>
      <c r="CT29" s="449"/>
      <c r="CU29" s="449"/>
      <c r="CV29" s="449"/>
      <c r="CW29" s="449"/>
      <c r="CX29" s="449"/>
      <c r="CY29" s="449"/>
      <c r="CZ29" s="449"/>
      <c r="DA29" s="449"/>
      <c r="DB29" s="449"/>
      <c r="DC29" s="449"/>
      <c r="DD29" s="44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</row>
    <row r="30" spans="1:220" ht="31.5" customHeight="1" x14ac:dyDescent="0.25">
      <c r="A30" s="447" t="s">
        <v>122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  <c r="BM30" s="447"/>
      <c r="BN30" s="447"/>
      <c r="BO30" s="447"/>
      <c r="BP30" s="447"/>
      <c r="BQ30" s="447"/>
      <c r="BR30" s="447"/>
      <c r="BS30" s="447"/>
      <c r="BT30" s="447"/>
      <c r="BU30" s="447"/>
      <c r="BV30" s="447"/>
      <c r="BW30" s="447"/>
      <c r="BX30" s="447"/>
      <c r="BY30" s="447"/>
      <c r="BZ30" s="447"/>
      <c r="CA30" s="447"/>
      <c r="CB30" s="447"/>
      <c r="CC30" s="447"/>
      <c r="CD30" s="447"/>
      <c r="CE30" s="447"/>
      <c r="CF30" s="447"/>
      <c r="CG30" s="447"/>
      <c r="CH30" s="447"/>
      <c r="CI30" s="447"/>
      <c r="CJ30" s="447"/>
      <c r="CK30" s="447"/>
      <c r="CL30" s="447"/>
      <c r="CM30" s="447"/>
      <c r="CN30" s="447"/>
      <c r="CO30" s="447"/>
      <c r="CP30" s="447"/>
      <c r="CQ30" s="447"/>
      <c r="CR30" s="447"/>
      <c r="CS30" s="447"/>
      <c r="CT30" s="447"/>
      <c r="CU30" s="447"/>
      <c r="CV30" s="447"/>
      <c r="CW30" s="447"/>
      <c r="CX30" s="447"/>
      <c r="CY30" s="447"/>
      <c r="CZ30" s="447"/>
      <c r="DA30" s="447"/>
      <c r="DB30" s="447"/>
      <c r="DC30" s="447"/>
      <c r="DD30" s="447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</row>
    <row r="31" spans="1:220" s="32" customFormat="1" ht="18" customHeight="1" x14ac:dyDescent="0.25">
      <c r="A31" s="57" t="s">
        <v>110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</row>
    <row r="32" spans="1:220" ht="31.5" customHeight="1" x14ac:dyDescent="0.25">
      <c r="A32" s="448" t="s">
        <v>133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F32" s="448"/>
      <c r="BG32" s="448"/>
      <c r="BH32" s="448"/>
      <c r="BI32" s="448"/>
      <c r="BJ32" s="448"/>
      <c r="BK32" s="448"/>
      <c r="BL32" s="448"/>
      <c r="BM32" s="448"/>
      <c r="BN32" s="448"/>
      <c r="BO32" s="448"/>
      <c r="BP32" s="448"/>
      <c r="BQ32" s="448"/>
      <c r="BR32" s="448"/>
      <c r="BS32" s="448"/>
      <c r="BT32" s="448"/>
      <c r="BU32" s="448"/>
      <c r="BV32" s="448"/>
      <c r="BW32" s="448"/>
      <c r="BX32" s="448"/>
      <c r="BY32" s="448"/>
      <c r="BZ32" s="448"/>
      <c r="CA32" s="448"/>
      <c r="CB32" s="448"/>
      <c r="CC32" s="448"/>
      <c r="CD32" s="448"/>
      <c r="CE32" s="448"/>
      <c r="CF32" s="448"/>
      <c r="CG32" s="448"/>
      <c r="CH32" s="448"/>
      <c r="CI32" s="448"/>
      <c r="CJ32" s="448"/>
      <c r="CK32" s="448"/>
      <c r="CL32" s="448"/>
      <c r="CM32" s="448"/>
      <c r="CN32" s="448"/>
      <c r="CO32" s="448"/>
      <c r="CP32" s="448"/>
      <c r="CQ32" s="448"/>
      <c r="CR32" s="448"/>
      <c r="CS32" s="448"/>
      <c r="CT32" s="448"/>
      <c r="CU32" s="448"/>
      <c r="CV32" s="448"/>
      <c r="CW32" s="448"/>
      <c r="CX32" s="448"/>
      <c r="CY32" s="448"/>
      <c r="CZ32" s="448"/>
      <c r="DA32" s="448"/>
      <c r="DB32" s="448"/>
      <c r="DC32" s="448"/>
      <c r="DD32" s="448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</row>
    <row r="33" spans="1:220" ht="15.6" x14ac:dyDescent="0.25">
      <c r="A33" s="59" t="s">
        <v>117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</row>
    <row r="34" spans="1:220" ht="15.6" x14ac:dyDescent="0.25">
      <c r="A34" s="59" t="s">
        <v>118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</row>
    <row r="35" spans="1:220" x14ac:dyDescent="0.25">
      <c r="A35" s="59" t="s">
        <v>111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</row>
    <row r="36" spans="1:220" x14ac:dyDescent="0.25">
      <c r="A36" s="62" t="s">
        <v>175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</row>
    <row r="37" spans="1:220" x14ac:dyDescent="0.25">
      <c r="A37" s="62" t="s">
        <v>176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</row>
    <row r="38" spans="1:220" x14ac:dyDescent="0.25">
      <c r="A38" s="62" t="s">
        <v>177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</row>
    <row r="39" spans="1:220" s="33" customFormat="1" x14ac:dyDescent="0.25">
      <c r="A39" s="450" t="s">
        <v>178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0"/>
      <c r="AR39" s="450"/>
      <c r="AS39" s="450"/>
      <c r="AT39" s="450"/>
      <c r="AU39" s="450"/>
      <c r="AV39" s="450"/>
      <c r="AW39" s="450"/>
      <c r="AX39" s="450"/>
      <c r="AY39" s="450"/>
      <c r="AZ39" s="450"/>
      <c r="BA39" s="450"/>
      <c r="BB39" s="450"/>
      <c r="BC39" s="450"/>
      <c r="BD39" s="450"/>
      <c r="BE39" s="450"/>
      <c r="BF39" s="450"/>
      <c r="BG39" s="450"/>
      <c r="BH39" s="450"/>
      <c r="BI39" s="450"/>
      <c r="BJ39" s="450"/>
      <c r="BK39" s="450"/>
      <c r="BL39" s="450"/>
      <c r="BM39" s="450"/>
      <c r="BN39" s="450"/>
      <c r="BO39" s="450"/>
      <c r="BP39" s="450"/>
      <c r="BQ39" s="450"/>
      <c r="BR39" s="450"/>
      <c r="BS39" s="450"/>
      <c r="BT39" s="450"/>
      <c r="BU39" s="450"/>
      <c r="BV39" s="450"/>
      <c r="BW39" s="450"/>
      <c r="BX39" s="450"/>
      <c r="BY39" s="450"/>
      <c r="BZ39" s="450"/>
      <c r="CA39" s="450"/>
      <c r="CB39" s="450"/>
      <c r="CC39" s="450"/>
      <c r="CD39" s="450"/>
      <c r="CE39" s="450"/>
      <c r="CF39" s="450"/>
      <c r="CG39" s="450"/>
      <c r="CH39" s="450"/>
      <c r="CI39" s="450"/>
      <c r="CJ39" s="450"/>
      <c r="CK39" s="450"/>
      <c r="CL39" s="450"/>
      <c r="CM39" s="450"/>
      <c r="CN39" s="450"/>
      <c r="CO39" s="450"/>
      <c r="CP39" s="450"/>
      <c r="CQ39" s="450"/>
      <c r="CR39" s="450"/>
      <c r="CS39" s="450"/>
      <c r="CT39" s="450"/>
      <c r="CU39" s="450"/>
      <c r="CV39" s="450"/>
      <c r="CW39" s="450"/>
      <c r="CX39" s="450"/>
      <c r="CY39" s="450"/>
      <c r="CZ39" s="450"/>
      <c r="DA39" s="450"/>
      <c r="DB39" s="450"/>
      <c r="DC39" s="450"/>
      <c r="DD39" s="450"/>
    </row>
    <row r="40" spans="1:220" x14ac:dyDescent="0.25">
      <c r="A40" s="450"/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0"/>
      <c r="CE40" s="450"/>
      <c r="CF40" s="450"/>
      <c r="CG40" s="450"/>
      <c r="CH40" s="450"/>
      <c r="CI40" s="450"/>
      <c r="CJ40" s="450"/>
      <c r="CK40" s="450"/>
      <c r="CL40" s="450"/>
      <c r="CM40" s="450"/>
      <c r="CN40" s="450"/>
      <c r="CO40" s="450"/>
      <c r="CP40" s="450"/>
      <c r="CQ40" s="450"/>
      <c r="CR40" s="450"/>
      <c r="CS40" s="450"/>
      <c r="CT40" s="450"/>
      <c r="CU40" s="450"/>
      <c r="CV40" s="450"/>
      <c r="CW40" s="450"/>
      <c r="CX40" s="450"/>
      <c r="CY40" s="450"/>
      <c r="CZ40" s="450"/>
      <c r="DA40" s="450"/>
      <c r="DB40" s="450"/>
      <c r="DC40" s="450"/>
      <c r="DD40" s="450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</row>
    <row r="41" spans="1:220" s="32" customFormat="1" ht="18" customHeight="1" x14ac:dyDescent="0.25">
      <c r="A41" s="57" t="s">
        <v>112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</row>
    <row r="42" spans="1:220" ht="26.25" customHeight="1" x14ac:dyDescent="0.25">
      <c r="A42" s="445" t="s">
        <v>113</v>
      </c>
      <c r="B42" s="445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  <c r="AO42" s="445"/>
      <c r="AP42" s="445"/>
      <c r="AQ42" s="445"/>
      <c r="AR42" s="445"/>
      <c r="AS42" s="445"/>
      <c r="AT42" s="445"/>
      <c r="AU42" s="445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5"/>
      <c r="BJ42" s="445"/>
      <c r="BK42" s="445"/>
      <c r="BL42" s="445"/>
      <c r="BM42" s="445"/>
      <c r="BN42" s="445"/>
      <c r="BO42" s="445"/>
      <c r="BP42" s="445"/>
      <c r="BQ42" s="445"/>
      <c r="BR42" s="445"/>
      <c r="BS42" s="445"/>
      <c r="BT42" s="445"/>
      <c r="BU42" s="445"/>
      <c r="BV42" s="445"/>
      <c r="BW42" s="445"/>
      <c r="BX42" s="445"/>
      <c r="BY42" s="445"/>
      <c r="BZ42" s="445"/>
      <c r="CA42" s="445"/>
      <c r="CB42" s="445"/>
      <c r="CC42" s="445"/>
      <c r="CD42" s="445"/>
      <c r="CE42" s="445"/>
      <c r="CF42" s="445"/>
      <c r="CG42" s="445"/>
      <c r="CH42" s="445"/>
      <c r="CI42" s="445"/>
      <c r="CJ42" s="445"/>
      <c r="CK42" s="445"/>
      <c r="CL42" s="445"/>
      <c r="CM42" s="445"/>
      <c r="CN42" s="445"/>
      <c r="CO42" s="445"/>
      <c r="CP42" s="445"/>
      <c r="CQ42" s="445"/>
      <c r="CR42" s="445"/>
      <c r="CS42" s="445"/>
      <c r="CT42" s="445"/>
      <c r="CU42" s="445"/>
      <c r="CV42" s="445"/>
      <c r="CW42" s="445"/>
      <c r="CX42" s="445"/>
      <c r="CY42" s="445"/>
      <c r="CZ42" s="445"/>
      <c r="DA42" s="445"/>
      <c r="DB42" s="445"/>
      <c r="DC42" s="445"/>
      <c r="DD42" s="445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</row>
    <row r="43" spans="1:220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</row>
  </sheetData>
  <sheetProtection algorithmName="SHA-512" hashValue="HBkcHtkYZge9ARq0ln09Ws2rfMNPucd81XASFgKytyQ1KL7bYnML6gqPCP8Yb3LS00NxJcnbioxdD/dLLY5m6A==" saltValue="OXq9DjtFZAgEyTIbJcTeWQ==" spinCount="100000" sheet="1" objects="1" scenarios="1"/>
  <mergeCells count="19">
    <mergeCell ref="A8:DD9"/>
    <mergeCell ref="A12:DD12"/>
    <mergeCell ref="A15:DD15"/>
    <mergeCell ref="A13:DD13"/>
    <mergeCell ref="A20:DD20"/>
    <mergeCell ref="A10:DD10"/>
    <mergeCell ref="A22:DD22"/>
    <mergeCell ref="A24:DD24"/>
    <mergeCell ref="A42:DD42"/>
    <mergeCell ref="A30:DD30"/>
    <mergeCell ref="A32:DD32"/>
    <mergeCell ref="A29:DD29"/>
    <mergeCell ref="A39:DD40"/>
    <mergeCell ref="A1:DD1"/>
    <mergeCell ref="A2:C2"/>
    <mergeCell ref="AY2:BF4"/>
    <mergeCell ref="BG2:DD4"/>
    <mergeCell ref="A5:D5"/>
    <mergeCell ref="E5:DD5"/>
  </mergeCells>
  <phoneticPr fontId="27" type="noConversion"/>
  <hyperlinks>
    <hyperlink ref="A15" r:id="rId1" display="https://www.bauen-im-laerm.ch/schallschutz/anforderungswerte/"/>
    <hyperlink ref="A10:DD10" r:id="rId2" display="https://www.zh.ch/de/umwelt-tiere/laerm-schall/planen-bauen-laerm/laermschutz-bauvorhaben.html"/>
  </hyperlinks>
  <pageMargins left="0.78740157480314965" right="0.31496062992125984" top="0.39370078740157483" bottom="0" header="0.51181102362204722" footer="0.51181102362204722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88" r:id="rId6" name="Check Box 128">
              <controlPr defaultSize="0" autoFill="0" autoLine="0" autoPict="0">
                <anchor moveWithCells="1">
                  <from>
                    <xdr:col>56</xdr:col>
                    <xdr:colOff>53340</xdr:colOff>
                    <xdr:row>5</xdr:row>
                    <xdr:rowOff>0</xdr:rowOff>
                  </from>
                  <to>
                    <xdr:col>57</xdr:col>
                    <xdr:colOff>0</xdr:colOff>
                    <xdr:row>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9" r:id="rId7" name="Check Box 129">
              <controlPr defaultSize="0" autoFill="0" autoLine="0" autoPict="0">
                <anchor moveWithCells="1">
                  <from>
                    <xdr:col>56</xdr:col>
                    <xdr:colOff>53340</xdr:colOff>
                    <xdr:row>5</xdr:row>
                    <xdr:rowOff>0</xdr:rowOff>
                  </from>
                  <to>
                    <xdr:col>57</xdr:col>
                    <xdr:colOff>0</xdr:colOff>
                    <xdr:row>6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DD116"/>
  <sheetViews>
    <sheetView view="pageBreakPreview" zoomScaleNormal="100" zoomScaleSheetLayoutView="100" zoomScalePageLayoutView="115" workbookViewId="0">
      <selection sqref="A1:DD1"/>
    </sheetView>
  </sheetViews>
  <sheetFormatPr baseColWidth="10" defaultColWidth="0.77734375" defaultRowHeight="13.2" x14ac:dyDescent="0.25"/>
  <cols>
    <col min="1" max="16384" width="0.77734375" style="3"/>
  </cols>
  <sheetData>
    <row r="1" spans="1:108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338"/>
      <c r="CX1" s="338"/>
      <c r="CY1" s="338"/>
      <c r="CZ1" s="338"/>
      <c r="DA1" s="338"/>
      <c r="DB1" s="338"/>
      <c r="DC1" s="338"/>
      <c r="DD1" s="338"/>
    </row>
    <row r="2" spans="1:108" ht="18" customHeight="1" x14ac:dyDescent="0.25">
      <c r="A2" s="456"/>
      <c r="B2" s="457"/>
      <c r="C2" s="457"/>
      <c r="D2" s="64" t="s">
        <v>170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6"/>
      <c r="AY2" s="383" t="s">
        <v>41</v>
      </c>
      <c r="AZ2" s="384"/>
      <c r="BA2" s="384"/>
      <c r="BB2" s="384"/>
      <c r="BC2" s="384"/>
      <c r="BD2" s="384"/>
      <c r="BE2" s="384"/>
      <c r="BF2" s="385"/>
      <c r="BG2" s="392" t="s">
        <v>38</v>
      </c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393"/>
      <c r="DC2" s="393"/>
      <c r="DD2" s="394"/>
    </row>
    <row r="3" spans="1:108" ht="18" customHeight="1" x14ac:dyDescent="0.25">
      <c r="A3" s="67"/>
      <c r="B3" s="68"/>
      <c r="C3" s="68"/>
      <c r="D3" s="68"/>
      <c r="E3" s="68"/>
      <c r="F3" s="68"/>
      <c r="G3" s="68"/>
      <c r="H3" s="68"/>
      <c r="I3" s="69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 t="s">
        <v>51</v>
      </c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2"/>
      <c r="AY3" s="386"/>
      <c r="AZ3" s="387"/>
      <c r="BA3" s="387"/>
      <c r="BB3" s="387"/>
      <c r="BC3" s="387"/>
      <c r="BD3" s="387"/>
      <c r="BE3" s="387"/>
      <c r="BF3" s="388"/>
      <c r="BG3" s="395"/>
      <c r="BH3" s="396"/>
      <c r="BI3" s="396"/>
      <c r="BJ3" s="396"/>
      <c r="BK3" s="396"/>
      <c r="BL3" s="396"/>
      <c r="BM3" s="396"/>
      <c r="BN3" s="396"/>
      <c r="BO3" s="396"/>
      <c r="BP3" s="396"/>
      <c r="BQ3" s="396"/>
      <c r="BR3" s="396"/>
      <c r="BS3" s="396"/>
      <c r="BT3" s="396"/>
      <c r="BU3" s="396"/>
      <c r="BV3" s="396"/>
      <c r="BW3" s="396"/>
      <c r="BX3" s="396"/>
      <c r="BY3" s="396"/>
      <c r="BZ3" s="396"/>
      <c r="CA3" s="396"/>
      <c r="CB3" s="396"/>
      <c r="CC3" s="396"/>
      <c r="CD3" s="396"/>
      <c r="CE3" s="396"/>
      <c r="CF3" s="396"/>
      <c r="CG3" s="396"/>
      <c r="CH3" s="396"/>
      <c r="CI3" s="396"/>
      <c r="CJ3" s="396"/>
      <c r="CK3" s="396"/>
      <c r="CL3" s="396"/>
      <c r="CM3" s="396"/>
      <c r="CN3" s="396"/>
      <c r="CO3" s="396"/>
      <c r="CP3" s="396"/>
      <c r="CQ3" s="396"/>
      <c r="CR3" s="396"/>
      <c r="CS3" s="396"/>
      <c r="CT3" s="396"/>
      <c r="CU3" s="396"/>
      <c r="CV3" s="396"/>
      <c r="CW3" s="396"/>
      <c r="CX3" s="396"/>
      <c r="CY3" s="396"/>
      <c r="CZ3" s="396"/>
      <c r="DA3" s="396"/>
      <c r="DB3" s="396"/>
      <c r="DC3" s="396"/>
      <c r="DD3" s="397"/>
    </row>
    <row r="4" spans="1:108" x14ac:dyDescent="0.2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5"/>
      <c r="AY4" s="389"/>
      <c r="AZ4" s="390"/>
      <c r="BA4" s="390"/>
      <c r="BB4" s="390"/>
      <c r="BC4" s="390"/>
      <c r="BD4" s="390"/>
      <c r="BE4" s="390"/>
      <c r="BF4" s="391"/>
      <c r="BG4" s="398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400"/>
    </row>
    <row r="5" spans="1:108" ht="32.25" customHeight="1" x14ac:dyDescent="0.25">
      <c r="A5" s="201" t="s">
        <v>29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458" t="s">
        <v>134</v>
      </c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2"/>
      <c r="BC5" s="168" t="s">
        <v>44</v>
      </c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458" t="s">
        <v>136</v>
      </c>
      <c r="BO5" s="458"/>
      <c r="BP5" s="458"/>
      <c r="BQ5" s="458"/>
      <c r="BR5" s="458"/>
      <c r="BS5" s="458"/>
      <c r="BT5" s="458"/>
      <c r="BU5" s="458"/>
      <c r="BV5" s="458"/>
      <c r="BW5" s="458"/>
      <c r="BX5" s="458"/>
      <c r="BY5" s="458"/>
      <c r="BZ5" s="458"/>
      <c r="CA5" s="168" t="s">
        <v>45</v>
      </c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458"/>
      <c r="CM5" s="458"/>
      <c r="CN5" s="458"/>
      <c r="CO5" s="458"/>
      <c r="CP5" s="458"/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</row>
    <row r="6" spans="1:108" x14ac:dyDescent="0.25">
      <c r="A6" s="221" t="s">
        <v>30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459" t="s">
        <v>135</v>
      </c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59"/>
      <c r="BG6" s="459"/>
      <c r="BH6" s="459"/>
      <c r="BI6" s="459"/>
      <c r="BJ6" s="459"/>
      <c r="BK6" s="459"/>
      <c r="BL6" s="459"/>
      <c r="BM6" s="459"/>
      <c r="BN6" s="459"/>
      <c r="BO6" s="459"/>
      <c r="BP6" s="459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59"/>
      <c r="CC6" s="459"/>
      <c r="CD6" s="459"/>
      <c r="CE6" s="459"/>
      <c r="CF6" s="459"/>
      <c r="CG6" s="459"/>
      <c r="CH6" s="459"/>
      <c r="CI6" s="459"/>
      <c r="CJ6" s="459"/>
      <c r="CK6" s="459"/>
      <c r="CL6" s="459"/>
      <c r="CM6" s="459"/>
      <c r="CN6" s="459"/>
      <c r="CO6" s="459"/>
      <c r="CP6" s="459"/>
      <c r="CQ6" s="459"/>
      <c r="CR6" s="459"/>
      <c r="CS6" s="459"/>
      <c r="CT6" s="459"/>
      <c r="CU6" s="459"/>
      <c r="CV6" s="459"/>
      <c r="CW6" s="459"/>
      <c r="CX6" s="459"/>
      <c r="CY6" s="459"/>
      <c r="CZ6" s="459"/>
      <c r="DA6" s="459"/>
      <c r="DB6" s="459"/>
      <c r="DC6" s="459"/>
      <c r="DD6" s="459"/>
    </row>
    <row r="7" spans="1:108" x14ac:dyDescent="0.25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</row>
    <row r="8" spans="1:108" x14ac:dyDescent="0.2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</row>
    <row r="9" spans="1:108" ht="15.75" customHeight="1" x14ac:dyDescent="0.3">
      <c r="A9" s="329" t="s">
        <v>8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</row>
    <row r="10" spans="1:108" ht="18" customHeight="1" x14ac:dyDescent="0.25">
      <c r="A10" s="102"/>
      <c r="B10" s="102"/>
      <c r="C10" s="102"/>
      <c r="D10" s="102" t="s">
        <v>20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460">
        <v>61</v>
      </c>
      <c r="AA10" s="460"/>
      <c r="AB10" s="460"/>
      <c r="AC10" s="460"/>
      <c r="AD10" s="460"/>
      <c r="AE10" s="460"/>
      <c r="AF10" s="102" t="s">
        <v>22</v>
      </c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460">
        <v>58</v>
      </c>
      <c r="AV10" s="460"/>
      <c r="AW10" s="460"/>
      <c r="AX10" s="460"/>
      <c r="AY10" s="460"/>
      <c r="AZ10" s="460"/>
      <c r="BA10" s="102" t="s">
        <v>23</v>
      </c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461" t="s">
        <v>137</v>
      </c>
      <c r="BP10" s="461"/>
      <c r="BQ10" s="461"/>
      <c r="BR10" s="461"/>
      <c r="BS10" s="461"/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1"/>
      <c r="CF10" s="461"/>
      <c r="CG10" s="461"/>
      <c r="CH10" s="461"/>
      <c r="CI10" s="461"/>
      <c r="CJ10" s="461"/>
      <c r="CK10" s="461"/>
      <c r="CL10" s="461"/>
      <c r="CM10" s="461"/>
      <c r="CN10" s="461"/>
      <c r="CO10" s="461"/>
      <c r="CP10" s="461"/>
      <c r="CQ10" s="461"/>
      <c r="CR10" s="461"/>
      <c r="CS10" s="461"/>
      <c r="CT10" s="461"/>
      <c r="CU10" s="461"/>
      <c r="CV10" s="461"/>
      <c r="CW10" s="461"/>
      <c r="CX10" s="461"/>
      <c r="CY10" s="461"/>
      <c r="CZ10" s="461"/>
      <c r="DA10" s="461"/>
      <c r="DB10" s="461"/>
      <c r="DC10" s="461"/>
      <c r="DD10" s="461"/>
    </row>
    <row r="11" spans="1:108" x14ac:dyDescent="0.25">
      <c r="A11" s="102"/>
      <c r="B11" s="102"/>
      <c r="C11" s="102"/>
      <c r="D11" s="102" t="s">
        <v>21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460"/>
      <c r="AA11" s="460"/>
      <c r="AB11" s="460"/>
      <c r="AC11" s="460"/>
      <c r="AD11" s="460"/>
      <c r="AE11" s="460"/>
      <c r="AF11" s="102" t="s">
        <v>22</v>
      </c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460"/>
      <c r="AV11" s="460"/>
      <c r="AW11" s="460"/>
      <c r="AX11" s="460"/>
      <c r="AY11" s="460"/>
      <c r="AZ11" s="460"/>
      <c r="BA11" s="102" t="s">
        <v>23</v>
      </c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462"/>
      <c r="BP11" s="462"/>
      <c r="BQ11" s="462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D11" s="462"/>
      <c r="CE11" s="462"/>
      <c r="CF11" s="462"/>
      <c r="CG11" s="462"/>
      <c r="CH11" s="462"/>
      <c r="CI11" s="462"/>
      <c r="CJ11" s="462"/>
      <c r="CK11" s="462"/>
      <c r="CL11" s="462"/>
      <c r="CM11" s="462"/>
      <c r="CN11" s="462"/>
      <c r="CO11" s="462"/>
      <c r="CP11" s="462"/>
      <c r="CQ11" s="462"/>
      <c r="CR11" s="462"/>
      <c r="CS11" s="462"/>
      <c r="CT11" s="462"/>
      <c r="CU11" s="462"/>
      <c r="CV11" s="462"/>
      <c r="CW11" s="462"/>
      <c r="CX11" s="462"/>
      <c r="CY11" s="462"/>
      <c r="CZ11" s="462"/>
      <c r="DA11" s="462"/>
      <c r="DB11" s="462"/>
      <c r="DC11" s="462"/>
      <c r="DD11" s="462"/>
    </row>
    <row r="12" spans="1:108" x14ac:dyDescent="0.25">
      <c r="A12" s="102"/>
      <c r="B12" s="102"/>
      <c r="C12" s="102"/>
      <c r="D12" s="102" t="s">
        <v>47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460"/>
      <c r="AA12" s="460"/>
      <c r="AB12" s="460"/>
      <c r="AC12" s="460"/>
      <c r="AD12" s="460"/>
      <c r="AE12" s="460"/>
      <c r="AF12" s="102" t="s">
        <v>2</v>
      </c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460"/>
      <c r="AV12" s="460"/>
      <c r="AW12" s="460"/>
      <c r="AX12" s="460"/>
      <c r="AY12" s="460"/>
      <c r="AZ12" s="460"/>
      <c r="BA12" s="465" t="s">
        <v>3</v>
      </c>
      <c r="BB12" s="465"/>
      <c r="BC12" s="465"/>
      <c r="BD12" s="465"/>
      <c r="BE12" s="465"/>
      <c r="BF12" s="465"/>
      <c r="BG12" s="465"/>
      <c r="BH12" s="465"/>
      <c r="BI12" s="465"/>
      <c r="BJ12" s="465"/>
      <c r="BK12" s="465"/>
      <c r="BL12" s="465"/>
      <c r="BM12" s="465"/>
      <c r="BN12" s="38"/>
      <c r="BO12" s="462"/>
      <c r="BP12" s="462"/>
      <c r="BQ12" s="462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D12" s="462"/>
      <c r="CE12" s="462"/>
      <c r="CF12" s="462"/>
      <c r="CG12" s="462"/>
      <c r="CH12" s="462"/>
      <c r="CI12" s="462"/>
      <c r="CJ12" s="462"/>
      <c r="CK12" s="462"/>
      <c r="CL12" s="462"/>
      <c r="CM12" s="462"/>
      <c r="CN12" s="462"/>
      <c r="CO12" s="462"/>
      <c r="CP12" s="462"/>
      <c r="CQ12" s="462"/>
      <c r="CR12" s="462"/>
      <c r="CS12" s="462"/>
      <c r="CT12" s="462"/>
      <c r="CU12" s="462"/>
      <c r="CV12" s="462"/>
      <c r="CW12" s="462"/>
      <c r="CX12" s="462"/>
      <c r="CY12" s="462"/>
      <c r="CZ12" s="462"/>
      <c r="DA12" s="462"/>
      <c r="DB12" s="462"/>
      <c r="DC12" s="462"/>
      <c r="DD12" s="462"/>
    </row>
    <row r="13" spans="1:108" x14ac:dyDescent="0.25">
      <c r="A13" s="102"/>
      <c r="B13" s="102"/>
      <c r="C13" s="102"/>
      <c r="D13" s="221" t="s">
        <v>31</v>
      </c>
      <c r="E13" s="221"/>
      <c r="F13" s="221"/>
      <c r="G13" s="221"/>
      <c r="H13" s="221"/>
      <c r="I13" s="221"/>
      <c r="J13" s="221"/>
      <c r="K13" s="221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P13" s="459"/>
      <c r="BQ13" s="459"/>
      <c r="BR13" s="459"/>
      <c r="BS13" s="459"/>
      <c r="BT13" s="459"/>
      <c r="BU13" s="459"/>
      <c r="BV13" s="459"/>
      <c r="BW13" s="459"/>
      <c r="BX13" s="459"/>
      <c r="BY13" s="459"/>
      <c r="BZ13" s="459"/>
      <c r="CA13" s="459"/>
      <c r="CB13" s="459"/>
      <c r="CC13" s="459"/>
      <c r="CD13" s="459"/>
      <c r="CE13" s="459"/>
      <c r="CF13" s="459"/>
      <c r="CG13" s="459"/>
      <c r="CH13" s="459"/>
      <c r="CI13" s="459"/>
      <c r="CJ13" s="459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</row>
    <row r="14" spans="1:108" x14ac:dyDescent="0.25">
      <c r="A14" s="102"/>
      <c r="B14" s="102"/>
      <c r="C14" s="102"/>
      <c r="D14" s="463" t="s">
        <v>1</v>
      </c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64"/>
      <c r="BR14" s="464"/>
      <c r="BS14" s="464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4"/>
      <c r="CG14" s="464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4"/>
      <c r="CW14" s="464"/>
      <c r="CX14" s="464"/>
      <c r="CY14" s="464"/>
      <c r="CZ14" s="464"/>
      <c r="DA14" s="464"/>
      <c r="DB14" s="464"/>
      <c r="DC14" s="464"/>
      <c r="DD14" s="464"/>
    </row>
    <row r="15" spans="1:108" x14ac:dyDescent="0.25">
      <c r="A15" s="33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</row>
    <row r="16" spans="1:108" x14ac:dyDescent="0.2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5.6" x14ac:dyDescent="0.3">
      <c r="A17" s="139" t="s">
        <v>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330" t="s">
        <v>26</v>
      </c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</row>
    <row r="18" spans="1:108" x14ac:dyDescent="0.25">
      <c r="A18" s="338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</row>
    <row r="19" spans="1:108" x14ac:dyDescent="0.25">
      <c r="A19" s="466" t="s">
        <v>156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353"/>
      <c r="AK19" s="467" t="s">
        <v>157</v>
      </c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9"/>
      <c r="BI19" s="467" t="s">
        <v>158</v>
      </c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8"/>
      <c r="BY19" s="468"/>
      <c r="BZ19" s="468"/>
      <c r="CA19" s="468"/>
      <c r="CB19" s="468"/>
      <c r="CC19" s="468"/>
      <c r="CD19" s="468"/>
      <c r="CE19" s="468"/>
      <c r="CF19" s="469"/>
      <c r="CG19" s="467" t="s">
        <v>159</v>
      </c>
      <c r="CH19" s="468"/>
      <c r="CI19" s="468"/>
      <c r="CJ19" s="468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8"/>
      <c r="CX19" s="468"/>
      <c r="CY19" s="468"/>
      <c r="CZ19" s="468"/>
      <c r="DA19" s="468"/>
      <c r="DB19" s="468"/>
      <c r="DC19" s="468"/>
      <c r="DD19" s="469"/>
    </row>
    <row r="20" spans="1:108" x14ac:dyDescent="0.25">
      <c r="A20" s="342" t="s">
        <v>35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 t="s">
        <v>36</v>
      </c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343"/>
      <c r="AK20" s="467" t="s">
        <v>138</v>
      </c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9"/>
      <c r="BI20" s="467" t="s">
        <v>139</v>
      </c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9"/>
      <c r="CG20" s="467" t="s">
        <v>139</v>
      </c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9"/>
    </row>
    <row r="21" spans="1:108" x14ac:dyDescent="0.25">
      <c r="A21" s="44" t="s">
        <v>37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338" t="s">
        <v>34</v>
      </c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52"/>
      <c r="AK21" s="470" t="s">
        <v>140</v>
      </c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2"/>
      <c r="BI21" s="470" t="s">
        <v>141</v>
      </c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2"/>
      <c r="CG21" s="470" t="s">
        <v>142</v>
      </c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2"/>
    </row>
    <row r="22" spans="1:108" ht="15.6" x14ac:dyDescent="0.35">
      <c r="A22" s="342" t="s">
        <v>13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343"/>
      <c r="AK22" s="123" t="s">
        <v>60</v>
      </c>
      <c r="AL22" s="124"/>
      <c r="AM22" s="124"/>
      <c r="AN22" s="124"/>
      <c r="AO22" s="124"/>
      <c r="AP22" s="124"/>
      <c r="AQ22" s="124"/>
      <c r="AR22" s="124"/>
      <c r="AS22" s="473">
        <v>61</v>
      </c>
      <c r="AT22" s="473"/>
      <c r="AU22" s="473"/>
      <c r="AV22" s="474"/>
      <c r="AW22" s="125" t="s">
        <v>61</v>
      </c>
      <c r="AX22" s="124"/>
      <c r="AY22" s="124"/>
      <c r="AZ22" s="124"/>
      <c r="BA22" s="124"/>
      <c r="BB22" s="124"/>
      <c r="BC22" s="124"/>
      <c r="BD22" s="124"/>
      <c r="BE22" s="475">
        <v>58</v>
      </c>
      <c r="BF22" s="476"/>
      <c r="BG22" s="476"/>
      <c r="BH22" s="477"/>
      <c r="BI22" s="123" t="s">
        <v>60</v>
      </c>
      <c r="BJ22" s="124"/>
      <c r="BK22" s="124"/>
      <c r="BL22" s="124"/>
      <c r="BM22" s="124"/>
      <c r="BN22" s="124"/>
      <c r="BO22" s="124"/>
      <c r="BP22" s="124"/>
      <c r="BQ22" s="473">
        <v>61</v>
      </c>
      <c r="BR22" s="473"/>
      <c r="BS22" s="473"/>
      <c r="BT22" s="474"/>
      <c r="BU22" s="125" t="s">
        <v>61</v>
      </c>
      <c r="BV22" s="124"/>
      <c r="BW22" s="124"/>
      <c r="BX22" s="124"/>
      <c r="BY22" s="124"/>
      <c r="BZ22" s="124"/>
      <c r="CA22" s="124"/>
      <c r="CB22" s="124"/>
      <c r="CC22" s="475">
        <v>58</v>
      </c>
      <c r="CD22" s="476"/>
      <c r="CE22" s="476"/>
      <c r="CF22" s="477"/>
      <c r="CG22" s="123" t="s">
        <v>60</v>
      </c>
      <c r="CH22" s="124"/>
      <c r="CI22" s="124"/>
      <c r="CJ22" s="124"/>
      <c r="CK22" s="124"/>
      <c r="CL22" s="124"/>
      <c r="CM22" s="124"/>
      <c r="CN22" s="124"/>
      <c r="CO22" s="473">
        <v>54</v>
      </c>
      <c r="CP22" s="473"/>
      <c r="CQ22" s="473"/>
      <c r="CR22" s="474"/>
      <c r="CS22" s="125" t="s">
        <v>61</v>
      </c>
      <c r="CT22" s="124"/>
      <c r="CU22" s="124"/>
      <c r="CV22" s="124"/>
      <c r="CW22" s="124"/>
      <c r="CX22" s="124"/>
      <c r="CY22" s="124"/>
      <c r="CZ22" s="124"/>
      <c r="DA22" s="475">
        <v>51</v>
      </c>
      <c r="DB22" s="476"/>
      <c r="DC22" s="476"/>
      <c r="DD22" s="477"/>
    </row>
    <row r="23" spans="1:108" x14ac:dyDescent="0.25">
      <c r="A23" s="351" t="s">
        <v>10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52"/>
      <c r="AK23" s="470" t="s">
        <v>143</v>
      </c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2"/>
      <c r="BI23" s="470" t="s">
        <v>143</v>
      </c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2"/>
      <c r="CG23" s="470" t="s">
        <v>143</v>
      </c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2"/>
    </row>
    <row r="24" spans="1:108" ht="15.6" x14ac:dyDescent="0.35">
      <c r="A24" s="339" t="s">
        <v>49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1"/>
      <c r="AK24" s="135" t="s">
        <v>52</v>
      </c>
      <c r="AL24" s="136"/>
      <c r="AM24" s="136"/>
      <c r="AN24" s="136"/>
      <c r="AO24" s="136"/>
      <c r="AP24" s="136"/>
      <c r="AQ24" s="136"/>
      <c r="AR24" s="136"/>
      <c r="AS24" s="136"/>
      <c r="AT24" s="478">
        <v>36</v>
      </c>
      <c r="AU24" s="478"/>
      <c r="AV24" s="478"/>
      <c r="AW24" s="478"/>
      <c r="AX24" s="478"/>
      <c r="AY24" s="478"/>
      <c r="AZ24" s="298" t="s">
        <v>0</v>
      </c>
      <c r="BA24" s="298"/>
      <c r="BB24" s="298"/>
      <c r="BC24" s="298"/>
      <c r="BD24" s="298"/>
      <c r="BE24" s="298"/>
      <c r="BF24" s="298"/>
      <c r="BG24" s="298"/>
      <c r="BH24" s="299"/>
      <c r="BI24" s="135" t="s">
        <v>52</v>
      </c>
      <c r="BJ24" s="136"/>
      <c r="BK24" s="136"/>
      <c r="BL24" s="136"/>
      <c r="BM24" s="136"/>
      <c r="BN24" s="136"/>
      <c r="BO24" s="136"/>
      <c r="BP24" s="136"/>
      <c r="BQ24" s="136"/>
      <c r="BR24" s="478">
        <v>36</v>
      </c>
      <c r="BS24" s="478"/>
      <c r="BT24" s="478"/>
      <c r="BU24" s="478"/>
      <c r="BV24" s="478"/>
      <c r="BW24" s="478"/>
      <c r="BX24" s="298" t="s">
        <v>0</v>
      </c>
      <c r="BY24" s="298"/>
      <c r="BZ24" s="298"/>
      <c r="CA24" s="298"/>
      <c r="CB24" s="298"/>
      <c r="CC24" s="298"/>
      <c r="CD24" s="298"/>
      <c r="CE24" s="298"/>
      <c r="CF24" s="299"/>
      <c r="CG24" s="135" t="s">
        <v>52</v>
      </c>
      <c r="CH24" s="136"/>
      <c r="CI24" s="136"/>
      <c r="CJ24" s="136"/>
      <c r="CK24" s="136"/>
      <c r="CL24" s="136"/>
      <c r="CM24" s="136"/>
      <c r="CN24" s="136"/>
      <c r="CO24" s="136"/>
      <c r="CP24" s="478">
        <v>27</v>
      </c>
      <c r="CQ24" s="478"/>
      <c r="CR24" s="478"/>
      <c r="CS24" s="478"/>
      <c r="CT24" s="478"/>
      <c r="CU24" s="478"/>
      <c r="CV24" s="298" t="s">
        <v>0</v>
      </c>
      <c r="CW24" s="298"/>
      <c r="CX24" s="298"/>
      <c r="CY24" s="298"/>
      <c r="CZ24" s="298"/>
      <c r="DA24" s="298"/>
      <c r="DB24" s="298"/>
      <c r="DC24" s="298"/>
      <c r="DD24" s="299"/>
    </row>
    <row r="25" spans="1:108" ht="15.6" x14ac:dyDescent="0.35">
      <c r="A25" s="354" t="s">
        <v>11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6"/>
      <c r="AK25" s="488" t="s">
        <v>15</v>
      </c>
      <c r="AL25" s="489"/>
      <c r="AM25" s="489"/>
      <c r="AN25" s="489"/>
      <c r="AO25" s="489"/>
      <c r="AP25" s="489"/>
      <c r="AQ25" s="489"/>
      <c r="AR25" s="490"/>
      <c r="AS25" s="491" t="s">
        <v>121</v>
      </c>
      <c r="AT25" s="489"/>
      <c r="AU25" s="489"/>
      <c r="AV25" s="489"/>
      <c r="AW25" s="489"/>
      <c r="AX25" s="489"/>
      <c r="AY25" s="489"/>
      <c r="AZ25" s="490"/>
      <c r="BA25" s="479" t="s">
        <v>17</v>
      </c>
      <c r="BB25" s="480"/>
      <c r="BC25" s="480"/>
      <c r="BD25" s="480"/>
      <c r="BE25" s="480"/>
      <c r="BF25" s="480"/>
      <c r="BG25" s="480"/>
      <c r="BH25" s="481"/>
      <c r="BI25" s="488" t="s">
        <v>15</v>
      </c>
      <c r="BJ25" s="489"/>
      <c r="BK25" s="489"/>
      <c r="BL25" s="489"/>
      <c r="BM25" s="489"/>
      <c r="BN25" s="489"/>
      <c r="BO25" s="489"/>
      <c r="BP25" s="490"/>
      <c r="BQ25" s="491" t="s">
        <v>121</v>
      </c>
      <c r="BR25" s="489"/>
      <c r="BS25" s="489"/>
      <c r="BT25" s="489"/>
      <c r="BU25" s="489"/>
      <c r="BV25" s="489"/>
      <c r="BW25" s="489"/>
      <c r="BX25" s="490"/>
      <c r="BY25" s="479" t="s">
        <v>17</v>
      </c>
      <c r="BZ25" s="480"/>
      <c r="CA25" s="480"/>
      <c r="CB25" s="480"/>
      <c r="CC25" s="480"/>
      <c r="CD25" s="480"/>
      <c r="CE25" s="480"/>
      <c r="CF25" s="481"/>
      <c r="CG25" s="488" t="s">
        <v>15</v>
      </c>
      <c r="CH25" s="489"/>
      <c r="CI25" s="489"/>
      <c r="CJ25" s="489"/>
      <c r="CK25" s="489"/>
      <c r="CL25" s="489"/>
      <c r="CM25" s="489"/>
      <c r="CN25" s="490"/>
      <c r="CO25" s="491" t="s">
        <v>121</v>
      </c>
      <c r="CP25" s="489"/>
      <c r="CQ25" s="489"/>
      <c r="CR25" s="489"/>
      <c r="CS25" s="489"/>
      <c r="CT25" s="489"/>
      <c r="CU25" s="489"/>
      <c r="CV25" s="490"/>
      <c r="CW25" s="479" t="s">
        <v>17</v>
      </c>
      <c r="CX25" s="480"/>
      <c r="CY25" s="480"/>
      <c r="CZ25" s="480"/>
      <c r="DA25" s="480"/>
      <c r="DB25" s="480"/>
      <c r="DC25" s="480"/>
      <c r="DD25" s="481"/>
    </row>
    <row r="26" spans="1:108" x14ac:dyDescent="0.25">
      <c r="A26" s="482" t="s">
        <v>144</v>
      </c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4"/>
      <c r="AK26" s="485">
        <v>23.5</v>
      </c>
      <c r="AL26" s="486"/>
      <c r="AM26" s="486"/>
      <c r="AN26" s="486"/>
      <c r="AO26" s="486"/>
      <c r="AP26" s="486"/>
      <c r="AQ26" s="486"/>
      <c r="AR26" s="487"/>
      <c r="AS26" s="485">
        <v>57</v>
      </c>
      <c r="AT26" s="486"/>
      <c r="AU26" s="486"/>
      <c r="AV26" s="486"/>
      <c r="AW26" s="486"/>
      <c r="AX26" s="486"/>
      <c r="AY26" s="486"/>
      <c r="AZ26" s="487"/>
      <c r="BA26" s="485">
        <v>-4</v>
      </c>
      <c r="BB26" s="486"/>
      <c r="BC26" s="486"/>
      <c r="BD26" s="486"/>
      <c r="BE26" s="486"/>
      <c r="BF26" s="486"/>
      <c r="BG26" s="486"/>
      <c r="BH26" s="487"/>
      <c r="BI26" s="485">
        <v>16.5</v>
      </c>
      <c r="BJ26" s="486"/>
      <c r="BK26" s="486"/>
      <c r="BL26" s="486"/>
      <c r="BM26" s="486"/>
      <c r="BN26" s="486"/>
      <c r="BO26" s="486"/>
      <c r="BP26" s="487"/>
      <c r="BQ26" s="485">
        <v>57</v>
      </c>
      <c r="BR26" s="486"/>
      <c r="BS26" s="486"/>
      <c r="BT26" s="486"/>
      <c r="BU26" s="486"/>
      <c r="BV26" s="486"/>
      <c r="BW26" s="486"/>
      <c r="BX26" s="487"/>
      <c r="BY26" s="485">
        <v>-4</v>
      </c>
      <c r="BZ26" s="486"/>
      <c r="CA26" s="486"/>
      <c r="CB26" s="486"/>
      <c r="CC26" s="486"/>
      <c r="CD26" s="486"/>
      <c r="CE26" s="486"/>
      <c r="CF26" s="487"/>
      <c r="CG26" s="485">
        <v>17.2</v>
      </c>
      <c r="CH26" s="486"/>
      <c r="CI26" s="486"/>
      <c r="CJ26" s="486"/>
      <c r="CK26" s="486"/>
      <c r="CL26" s="486"/>
      <c r="CM26" s="486"/>
      <c r="CN26" s="487"/>
      <c r="CO26" s="485">
        <v>57</v>
      </c>
      <c r="CP26" s="486"/>
      <c r="CQ26" s="486"/>
      <c r="CR26" s="486"/>
      <c r="CS26" s="486"/>
      <c r="CT26" s="486"/>
      <c r="CU26" s="486"/>
      <c r="CV26" s="487"/>
      <c r="CW26" s="485">
        <v>-4</v>
      </c>
      <c r="CX26" s="486"/>
      <c r="CY26" s="486"/>
      <c r="CZ26" s="486"/>
      <c r="DA26" s="486"/>
      <c r="DB26" s="486"/>
      <c r="DC26" s="486"/>
      <c r="DD26" s="487"/>
    </row>
    <row r="27" spans="1:108" x14ac:dyDescent="0.25">
      <c r="A27" s="495" t="s">
        <v>145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7"/>
      <c r="AK27" s="492">
        <v>11.2</v>
      </c>
      <c r="AL27" s="493"/>
      <c r="AM27" s="493"/>
      <c r="AN27" s="493"/>
      <c r="AO27" s="493"/>
      <c r="AP27" s="493"/>
      <c r="AQ27" s="493"/>
      <c r="AR27" s="494"/>
      <c r="AS27" s="492">
        <v>40</v>
      </c>
      <c r="AT27" s="493"/>
      <c r="AU27" s="493"/>
      <c r="AV27" s="493"/>
      <c r="AW27" s="493"/>
      <c r="AX27" s="493"/>
      <c r="AY27" s="493"/>
      <c r="AZ27" s="494"/>
      <c r="BA27" s="492">
        <v>-5</v>
      </c>
      <c r="BB27" s="493"/>
      <c r="BC27" s="493"/>
      <c r="BD27" s="493"/>
      <c r="BE27" s="493"/>
      <c r="BF27" s="493"/>
      <c r="BG27" s="493"/>
      <c r="BH27" s="494"/>
      <c r="BI27" s="492">
        <v>8.1</v>
      </c>
      <c r="BJ27" s="493"/>
      <c r="BK27" s="493"/>
      <c r="BL27" s="493"/>
      <c r="BM27" s="493"/>
      <c r="BN27" s="493"/>
      <c r="BO27" s="493"/>
      <c r="BP27" s="494"/>
      <c r="BQ27" s="492">
        <v>40</v>
      </c>
      <c r="BR27" s="493"/>
      <c r="BS27" s="493"/>
      <c r="BT27" s="493"/>
      <c r="BU27" s="493"/>
      <c r="BV27" s="493"/>
      <c r="BW27" s="493"/>
      <c r="BX27" s="494"/>
      <c r="BY27" s="492">
        <v>-5</v>
      </c>
      <c r="BZ27" s="493"/>
      <c r="CA27" s="493"/>
      <c r="CB27" s="493"/>
      <c r="CC27" s="493"/>
      <c r="CD27" s="493"/>
      <c r="CE27" s="493"/>
      <c r="CF27" s="494"/>
      <c r="CG27" s="492"/>
      <c r="CH27" s="493"/>
      <c r="CI27" s="493"/>
      <c r="CJ27" s="493"/>
      <c r="CK27" s="493"/>
      <c r="CL27" s="493"/>
      <c r="CM27" s="493"/>
      <c r="CN27" s="494"/>
      <c r="CO27" s="492"/>
      <c r="CP27" s="493"/>
      <c r="CQ27" s="493"/>
      <c r="CR27" s="493"/>
      <c r="CS27" s="493"/>
      <c r="CT27" s="493"/>
      <c r="CU27" s="493"/>
      <c r="CV27" s="494"/>
      <c r="CW27" s="492"/>
      <c r="CX27" s="493"/>
      <c r="CY27" s="493"/>
      <c r="CZ27" s="493"/>
      <c r="DA27" s="493"/>
      <c r="DB27" s="493"/>
      <c r="DC27" s="493"/>
      <c r="DD27" s="494"/>
    </row>
    <row r="28" spans="1:108" x14ac:dyDescent="0.25">
      <c r="A28" s="495" t="s">
        <v>146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7"/>
      <c r="AK28" s="492"/>
      <c r="AL28" s="493"/>
      <c r="AM28" s="493"/>
      <c r="AN28" s="493"/>
      <c r="AO28" s="493"/>
      <c r="AP28" s="493"/>
      <c r="AQ28" s="493"/>
      <c r="AR28" s="494"/>
      <c r="AS28" s="492"/>
      <c r="AT28" s="493"/>
      <c r="AU28" s="493"/>
      <c r="AV28" s="493"/>
      <c r="AW28" s="493"/>
      <c r="AX28" s="493"/>
      <c r="AY28" s="493"/>
      <c r="AZ28" s="494"/>
      <c r="BA28" s="492"/>
      <c r="BB28" s="493"/>
      <c r="BC28" s="493"/>
      <c r="BD28" s="493"/>
      <c r="BE28" s="493"/>
      <c r="BF28" s="493"/>
      <c r="BG28" s="493"/>
      <c r="BH28" s="494"/>
      <c r="BI28" s="492"/>
      <c r="BJ28" s="493"/>
      <c r="BK28" s="493"/>
      <c r="BL28" s="493"/>
      <c r="BM28" s="493"/>
      <c r="BN28" s="493"/>
      <c r="BO28" s="493"/>
      <c r="BP28" s="494"/>
      <c r="BQ28" s="492"/>
      <c r="BR28" s="493"/>
      <c r="BS28" s="493"/>
      <c r="BT28" s="493"/>
      <c r="BU28" s="493"/>
      <c r="BV28" s="493"/>
      <c r="BW28" s="493"/>
      <c r="BX28" s="494"/>
      <c r="BY28" s="492"/>
      <c r="BZ28" s="493"/>
      <c r="CA28" s="493"/>
      <c r="CB28" s="493"/>
      <c r="CC28" s="493"/>
      <c r="CD28" s="493"/>
      <c r="CE28" s="493"/>
      <c r="CF28" s="494"/>
      <c r="CG28" s="492">
        <v>8.1</v>
      </c>
      <c r="CH28" s="493"/>
      <c r="CI28" s="493"/>
      <c r="CJ28" s="493"/>
      <c r="CK28" s="493"/>
      <c r="CL28" s="493"/>
      <c r="CM28" s="493"/>
      <c r="CN28" s="494"/>
      <c r="CO28" s="492">
        <v>30</v>
      </c>
      <c r="CP28" s="493"/>
      <c r="CQ28" s="493"/>
      <c r="CR28" s="493"/>
      <c r="CS28" s="493"/>
      <c r="CT28" s="493"/>
      <c r="CU28" s="493"/>
      <c r="CV28" s="494"/>
      <c r="CW28" s="492">
        <v>-5</v>
      </c>
      <c r="CX28" s="493"/>
      <c r="CY28" s="493"/>
      <c r="CZ28" s="493"/>
      <c r="DA28" s="493"/>
      <c r="DB28" s="493"/>
      <c r="DC28" s="493"/>
      <c r="DD28" s="494"/>
    </row>
    <row r="29" spans="1:108" x14ac:dyDescent="0.25">
      <c r="A29" s="495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7"/>
      <c r="AK29" s="492"/>
      <c r="AL29" s="493"/>
      <c r="AM29" s="493"/>
      <c r="AN29" s="493"/>
      <c r="AO29" s="493"/>
      <c r="AP29" s="493"/>
      <c r="AQ29" s="493"/>
      <c r="AR29" s="494"/>
      <c r="AS29" s="492"/>
      <c r="AT29" s="493"/>
      <c r="AU29" s="493"/>
      <c r="AV29" s="493"/>
      <c r="AW29" s="493"/>
      <c r="AX29" s="493"/>
      <c r="AY29" s="493"/>
      <c r="AZ29" s="494"/>
      <c r="BA29" s="492"/>
      <c r="BB29" s="493"/>
      <c r="BC29" s="493"/>
      <c r="BD29" s="493"/>
      <c r="BE29" s="493"/>
      <c r="BF29" s="493"/>
      <c r="BG29" s="493"/>
      <c r="BH29" s="494"/>
      <c r="BI29" s="492"/>
      <c r="BJ29" s="493"/>
      <c r="BK29" s="493"/>
      <c r="BL29" s="493"/>
      <c r="BM29" s="493"/>
      <c r="BN29" s="493"/>
      <c r="BO29" s="493"/>
      <c r="BP29" s="494"/>
      <c r="BQ29" s="492"/>
      <c r="BR29" s="493"/>
      <c r="BS29" s="493"/>
      <c r="BT29" s="493"/>
      <c r="BU29" s="493"/>
      <c r="BV29" s="493"/>
      <c r="BW29" s="493"/>
      <c r="BX29" s="494"/>
      <c r="BY29" s="492"/>
      <c r="BZ29" s="493"/>
      <c r="CA29" s="493"/>
      <c r="CB29" s="493"/>
      <c r="CC29" s="493"/>
      <c r="CD29" s="493"/>
      <c r="CE29" s="493"/>
      <c r="CF29" s="494"/>
      <c r="CG29" s="492"/>
      <c r="CH29" s="493"/>
      <c r="CI29" s="493"/>
      <c r="CJ29" s="493"/>
      <c r="CK29" s="493"/>
      <c r="CL29" s="493"/>
      <c r="CM29" s="493"/>
      <c r="CN29" s="494"/>
      <c r="CO29" s="492"/>
      <c r="CP29" s="493"/>
      <c r="CQ29" s="493"/>
      <c r="CR29" s="493"/>
      <c r="CS29" s="493"/>
      <c r="CT29" s="493"/>
      <c r="CU29" s="493"/>
      <c r="CV29" s="494"/>
      <c r="CW29" s="492"/>
      <c r="CX29" s="493"/>
      <c r="CY29" s="493"/>
      <c r="CZ29" s="493"/>
      <c r="DA29" s="493"/>
      <c r="DB29" s="493"/>
      <c r="DC29" s="493"/>
      <c r="DD29" s="494"/>
    </row>
    <row r="30" spans="1:108" x14ac:dyDescent="0.25">
      <c r="A30" s="495"/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7"/>
      <c r="AK30" s="492"/>
      <c r="AL30" s="493"/>
      <c r="AM30" s="493"/>
      <c r="AN30" s="493"/>
      <c r="AO30" s="493"/>
      <c r="AP30" s="493"/>
      <c r="AQ30" s="493"/>
      <c r="AR30" s="494"/>
      <c r="AS30" s="492"/>
      <c r="AT30" s="493"/>
      <c r="AU30" s="493"/>
      <c r="AV30" s="493"/>
      <c r="AW30" s="493"/>
      <c r="AX30" s="493"/>
      <c r="AY30" s="493"/>
      <c r="AZ30" s="494"/>
      <c r="BA30" s="492"/>
      <c r="BB30" s="493"/>
      <c r="BC30" s="493"/>
      <c r="BD30" s="493"/>
      <c r="BE30" s="493"/>
      <c r="BF30" s="493"/>
      <c r="BG30" s="493"/>
      <c r="BH30" s="494"/>
      <c r="BI30" s="492"/>
      <c r="BJ30" s="493"/>
      <c r="BK30" s="493"/>
      <c r="BL30" s="493"/>
      <c r="BM30" s="493"/>
      <c r="BN30" s="493"/>
      <c r="BO30" s="493"/>
      <c r="BP30" s="494"/>
      <c r="BQ30" s="492"/>
      <c r="BR30" s="493"/>
      <c r="BS30" s="493"/>
      <c r="BT30" s="493"/>
      <c r="BU30" s="493"/>
      <c r="BV30" s="493"/>
      <c r="BW30" s="493"/>
      <c r="BX30" s="494"/>
      <c r="BY30" s="492"/>
      <c r="BZ30" s="493"/>
      <c r="CA30" s="493"/>
      <c r="CB30" s="493"/>
      <c r="CC30" s="493"/>
      <c r="CD30" s="493"/>
      <c r="CE30" s="493"/>
      <c r="CF30" s="494"/>
      <c r="CG30" s="492"/>
      <c r="CH30" s="493"/>
      <c r="CI30" s="493"/>
      <c r="CJ30" s="493"/>
      <c r="CK30" s="493"/>
      <c r="CL30" s="493"/>
      <c r="CM30" s="493"/>
      <c r="CN30" s="494"/>
      <c r="CO30" s="492"/>
      <c r="CP30" s="493"/>
      <c r="CQ30" s="493"/>
      <c r="CR30" s="493"/>
      <c r="CS30" s="493"/>
      <c r="CT30" s="493"/>
      <c r="CU30" s="493"/>
      <c r="CV30" s="494"/>
      <c r="CW30" s="492"/>
      <c r="CX30" s="493"/>
      <c r="CY30" s="493"/>
      <c r="CZ30" s="493"/>
      <c r="DA30" s="493"/>
      <c r="DB30" s="493"/>
      <c r="DC30" s="493"/>
      <c r="DD30" s="494"/>
    </row>
    <row r="31" spans="1:108" x14ac:dyDescent="0.25">
      <c r="A31" s="495"/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7"/>
      <c r="AK31" s="492"/>
      <c r="AL31" s="493"/>
      <c r="AM31" s="493"/>
      <c r="AN31" s="493"/>
      <c r="AO31" s="493"/>
      <c r="AP31" s="493"/>
      <c r="AQ31" s="493"/>
      <c r="AR31" s="494"/>
      <c r="AS31" s="492"/>
      <c r="AT31" s="493"/>
      <c r="AU31" s="493"/>
      <c r="AV31" s="493"/>
      <c r="AW31" s="493"/>
      <c r="AX31" s="493"/>
      <c r="AY31" s="493"/>
      <c r="AZ31" s="494"/>
      <c r="BA31" s="492"/>
      <c r="BB31" s="493"/>
      <c r="BC31" s="493"/>
      <c r="BD31" s="493"/>
      <c r="BE31" s="493"/>
      <c r="BF31" s="493"/>
      <c r="BG31" s="493"/>
      <c r="BH31" s="494"/>
      <c r="BI31" s="492"/>
      <c r="BJ31" s="493"/>
      <c r="BK31" s="493"/>
      <c r="BL31" s="493"/>
      <c r="BM31" s="493"/>
      <c r="BN31" s="493"/>
      <c r="BO31" s="493"/>
      <c r="BP31" s="494"/>
      <c r="BQ31" s="492"/>
      <c r="BR31" s="493"/>
      <c r="BS31" s="493"/>
      <c r="BT31" s="493"/>
      <c r="BU31" s="493"/>
      <c r="BV31" s="493"/>
      <c r="BW31" s="493"/>
      <c r="BX31" s="494"/>
      <c r="BY31" s="492"/>
      <c r="BZ31" s="493"/>
      <c r="CA31" s="493"/>
      <c r="CB31" s="493"/>
      <c r="CC31" s="493"/>
      <c r="CD31" s="493"/>
      <c r="CE31" s="493"/>
      <c r="CF31" s="494"/>
      <c r="CG31" s="492"/>
      <c r="CH31" s="493"/>
      <c r="CI31" s="493"/>
      <c r="CJ31" s="493"/>
      <c r="CK31" s="493"/>
      <c r="CL31" s="493"/>
      <c r="CM31" s="493"/>
      <c r="CN31" s="494"/>
      <c r="CO31" s="492"/>
      <c r="CP31" s="493"/>
      <c r="CQ31" s="493"/>
      <c r="CR31" s="493"/>
      <c r="CS31" s="493"/>
      <c r="CT31" s="493"/>
      <c r="CU31" s="493"/>
      <c r="CV31" s="494"/>
      <c r="CW31" s="492"/>
      <c r="CX31" s="493"/>
      <c r="CY31" s="493"/>
      <c r="CZ31" s="493"/>
      <c r="DA31" s="493"/>
      <c r="DB31" s="493"/>
      <c r="DC31" s="493"/>
      <c r="DD31" s="494"/>
    </row>
    <row r="32" spans="1:108" x14ac:dyDescent="0.25">
      <c r="A32" s="495"/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7"/>
      <c r="AK32" s="492"/>
      <c r="AL32" s="493"/>
      <c r="AM32" s="493"/>
      <c r="AN32" s="493"/>
      <c r="AO32" s="493"/>
      <c r="AP32" s="493"/>
      <c r="AQ32" s="493"/>
      <c r="AR32" s="494"/>
      <c r="AS32" s="492"/>
      <c r="AT32" s="493"/>
      <c r="AU32" s="493"/>
      <c r="AV32" s="493"/>
      <c r="AW32" s="493"/>
      <c r="AX32" s="493"/>
      <c r="AY32" s="493"/>
      <c r="AZ32" s="494"/>
      <c r="BA32" s="492"/>
      <c r="BB32" s="493"/>
      <c r="BC32" s="493"/>
      <c r="BD32" s="493"/>
      <c r="BE32" s="493"/>
      <c r="BF32" s="493"/>
      <c r="BG32" s="493"/>
      <c r="BH32" s="494"/>
      <c r="BI32" s="492"/>
      <c r="BJ32" s="493"/>
      <c r="BK32" s="493"/>
      <c r="BL32" s="493"/>
      <c r="BM32" s="493"/>
      <c r="BN32" s="493"/>
      <c r="BO32" s="493"/>
      <c r="BP32" s="494"/>
      <c r="BQ32" s="492"/>
      <c r="BR32" s="493"/>
      <c r="BS32" s="493"/>
      <c r="BT32" s="493"/>
      <c r="BU32" s="493"/>
      <c r="BV32" s="493"/>
      <c r="BW32" s="493"/>
      <c r="BX32" s="494"/>
      <c r="BY32" s="492"/>
      <c r="BZ32" s="493"/>
      <c r="CA32" s="493"/>
      <c r="CB32" s="493"/>
      <c r="CC32" s="493"/>
      <c r="CD32" s="493"/>
      <c r="CE32" s="493"/>
      <c r="CF32" s="494"/>
      <c r="CG32" s="492"/>
      <c r="CH32" s="493"/>
      <c r="CI32" s="493"/>
      <c r="CJ32" s="493"/>
      <c r="CK32" s="493"/>
      <c r="CL32" s="493"/>
      <c r="CM32" s="493"/>
      <c r="CN32" s="494"/>
      <c r="CO32" s="492"/>
      <c r="CP32" s="493"/>
      <c r="CQ32" s="493"/>
      <c r="CR32" s="493"/>
      <c r="CS32" s="493"/>
      <c r="CT32" s="493"/>
      <c r="CU32" s="493"/>
      <c r="CV32" s="494"/>
      <c r="CW32" s="492"/>
      <c r="CX32" s="493"/>
      <c r="CY32" s="493"/>
      <c r="CZ32" s="493"/>
      <c r="DA32" s="493"/>
      <c r="DB32" s="493"/>
      <c r="DC32" s="493"/>
      <c r="DD32" s="494"/>
    </row>
    <row r="33" spans="1:108" x14ac:dyDescent="0.25">
      <c r="A33" s="513"/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5"/>
      <c r="AK33" s="498"/>
      <c r="AL33" s="499"/>
      <c r="AM33" s="499"/>
      <c r="AN33" s="499"/>
      <c r="AO33" s="499"/>
      <c r="AP33" s="499"/>
      <c r="AQ33" s="499"/>
      <c r="AR33" s="500"/>
      <c r="AS33" s="498"/>
      <c r="AT33" s="499"/>
      <c r="AU33" s="499"/>
      <c r="AV33" s="499"/>
      <c r="AW33" s="499"/>
      <c r="AX33" s="499"/>
      <c r="AY33" s="499"/>
      <c r="AZ33" s="500"/>
      <c r="BA33" s="498"/>
      <c r="BB33" s="499"/>
      <c r="BC33" s="499"/>
      <c r="BD33" s="499"/>
      <c r="BE33" s="499"/>
      <c r="BF33" s="499"/>
      <c r="BG33" s="499"/>
      <c r="BH33" s="500"/>
      <c r="BI33" s="498"/>
      <c r="BJ33" s="499"/>
      <c r="BK33" s="499"/>
      <c r="BL33" s="499"/>
      <c r="BM33" s="499"/>
      <c r="BN33" s="499"/>
      <c r="BO33" s="499"/>
      <c r="BP33" s="500"/>
      <c r="BQ33" s="498"/>
      <c r="BR33" s="499"/>
      <c r="BS33" s="499"/>
      <c r="BT33" s="499"/>
      <c r="BU33" s="499"/>
      <c r="BV33" s="499"/>
      <c r="BW33" s="499"/>
      <c r="BX33" s="500"/>
      <c r="BY33" s="498"/>
      <c r="BZ33" s="499"/>
      <c r="CA33" s="499"/>
      <c r="CB33" s="499"/>
      <c r="CC33" s="499"/>
      <c r="CD33" s="499"/>
      <c r="CE33" s="499"/>
      <c r="CF33" s="500"/>
      <c r="CG33" s="498"/>
      <c r="CH33" s="499"/>
      <c r="CI33" s="499"/>
      <c r="CJ33" s="499"/>
      <c r="CK33" s="499"/>
      <c r="CL33" s="499"/>
      <c r="CM33" s="499"/>
      <c r="CN33" s="500"/>
      <c r="CO33" s="498"/>
      <c r="CP33" s="499"/>
      <c r="CQ33" s="499"/>
      <c r="CR33" s="499"/>
      <c r="CS33" s="499"/>
      <c r="CT33" s="499"/>
      <c r="CU33" s="499"/>
      <c r="CV33" s="500"/>
      <c r="CW33" s="498"/>
      <c r="CX33" s="499"/>
      <c r="CY33" s="499"/>
      <c r="CZ33" s="499"/>
      <c r="DA33" s="499"/>
      <c r="DB33" s="499"/>
      <c r="DC33" s="499"/>
      <c r="DD33" s="500"/>
    </row>
    <row r="34" spans="1:108" ht="15.6" x14ac:dyDescent="0.35">
      <c r="A34" s="501" t="s">
        <v>123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3"/>
      <c r="AK34" s="504">
        <f>SUM(AK26:AR33)</f>
        <v>34.700000000000003</v>
      </c>
      <c r="AL34" s="505"/>
      <c r="AM34" s="505"/>
      <c r="AN34" s="505"/>
      <c r="AO34" s="505"/>
      <c r="AP34" s="505"/>
      <c r="AQ34" s="505"/>
      <c r="AR34" s="506"/>
      <c r="AS34" s="507">
        <f>IF(AK34&gt;0,ROUND(-10*LOG(
(AK26*10^((ROUND(-AS26-BA26,1))/10)
+AK27*10^((ROUND(-AS27-BA27,1))/10)
+AK28*10^((ROUND(-AS28-BA28,1))/10)
+AK29*10^((ROUND(-AS29-BA29,1))/10)
+AK30*10^((ROUND(-AS30-BA30,1))/10)
+AK31*10^((ROUND(-AS31-BA31,1))/10)
+AK32*10^((ROUND(-AS32-BA32,1))/10)
+AK33*10^((ROUND(-AS33-BA33,1))/10)
)/AK34),1),0)</f>
        <v>39.799999999999997</v>
      </c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508"/>
      <c r="BI34" s="504">
        <f>SUM(BI26:BP33)</f>
        <v>24.6</v>
      </c>
      <c r="BJ34" s="505"/>
      <c r="BK34" s="505"/>
      <c r="BL34" s="505"/>
      <c r="BM34" s="505"/>
      <c r="BN34" s="505"/>
      <c r="BO34" s="505"/>
      <c r="BP34" s="506"/>
      <c r="BQ34" s="507">
        <f>IF(BI34&gt;0,ROUND(-10*LOG(
(BI26*10^((ROUND(-BQ26-BY26,1))/10)
+BI27*10^((ROUND(-BQ27-BY27,1))/10)
+BI28*10^((ROUND(-BQ28-BY28,1))/10)
+BI29*10^((ROUND(-BQ29-BY29,1))/10)
+BI30*10^((ROUND(-BQ30-BY30,1))/10)
+BI31*10^((ROUND(-BQ31-BY31,1))/10)
+BI32*10^((ROUND(-BQ32-BY32,1))/10)
+BI33*10^((ROUND(-BQ33-BY33,1))/10)
)/BI34),1),0)</f>
        <v>39.700000000000003</v>
      </c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508"/>
      <c r="CG34" s="504">
        <f>SUM(CG26:CN33)</f>
        <v>25.299999999999997</v>
      </c>
      <c r="CH34" s="505"/>
      <c r="CI34" s="505"/>
      <c r="CJ34" s="505"/>
      <c r="CK34" s="505"/>
      <c r="CL34" s="505"/>
      <c r="CM34" s="505"/>
      <c r="CN34" s="506"/>
      <c r="CO34" s="507">
        <f>IF(CG34&gt;0,ROUND(-10*LOG(
(CG26*10^((ROUND(-CO26-CW26,1))/10)
+CG27*10^((ROUND(-CO27-CW27,1))/10)
+CG28*10^((ROUND(-CO28-CW28,1))/10)
+CG29*10^((ROUND(-CO29-CW29,1))/10)
+CG30*10^((ROUND(-CO30-CW30,1))/10)
+CG31*10^((ROUND(-CO31-CW31,1))/10)
+CG32*10^((ROUND(-CO32-CW32,1))/10)
+CG33*10^((ROUND(-CO33-CW33,1))/10)
)/CG34),1),0)</f>
        <v>29.9</v>
      </c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508"/>
    </row>
    <row r="35" spans="1:108" ht="15.6" x14ac:dyDescent="0.25">
      <c r="A35" s="509" t="s">
        <v>12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7"/>
      <c r="AK35" s="510" t="s">
        <v>18</v>
      </c>
      <c r="AL35" s="511"/>
      <c r="AM35" s="511"/>
      <c r="AN35" s="511"/>
      <c r="AO35" s="511"/>
      <c r="AP35" s="511"/>
      <c r="AQ35" s="511"/>
      <c r="AR35" s="511"/>
      <c r="AS35" s="512">
        <v>78.900000000000006</v>
      </c>
      <c r="AT35" s="512"/>
      <c r="AU35" s="512"/>
      <c r="AV35" s="512"/>
      <c r="AW35" s="512"/>
      <c r="AX35" s="512"/>
      <c r="AY35" s="512"/>
      <c r="AZ35" s="512"/>
      <c r="BA35" s="283" t="s">
        <v>14</v>
      </c>
      <c r="BB35" s="283"/>
      <c r="BC35" s="283"/>
      <c r="BD35" s="283"/>
      <c r="BE35" s="283"/>
      <c r="BF35" s="283"/>
      <c r="BG35" s="283"/>
      <c r="BH35" s="284"/>
      <c r="BI35" s="510" t="s">
        <v>18</v>
      </c>
      <c r="BJ35" s="511"/>
      <c r="BK35" s="511"/>
      <c r="BL35" s="511"/>
      <c r="BM35" s="511"/>
      <c r="BN35" s="511"/>
      <c r="BO35" s="511"/>
      <c r="BP35" s="511"/>
      <c r="BQ35" s="512">
        <v>52.6</v>
      </c>
      <c r="BR35" s="512"/>
      <c r="BS35" s="512"/>
      <c r="BT35" s="512"/>
      <c r="BU35" s="512"/>
      <c r="BV35" s="512"/>
      <c r="BW35" s="512"/>
      <c r="BX35" s="512"/>
      <c r="BY35" s="283" t="s">
        <v>14</v>
      </c>
      <c r="BZ35" s="283"/>
      <c r="CA35" s="283"/>
      <c r="CB35" s="283"/>
      <c r="CC35" s="283"/>
      <c r="CD35" s="283"/>
      <c r="CE35" s="283"/>
      <c r="CF35" s="284"/>
      <c r="CG35" s="510" t="s">
        <v>18</v>
      </c>
      <c r="CH35" s="511"/>
      <c r="CI35" s="511"/>
      <c r="CJ35" s="511"/>
      <c r="CK35" s="511"/>
      <c r="CL35" s="511"/>
      <c r="CM35" s="511"/>
      <c r="CN35" s="511"/>
      <c r="CO35" s="512">
        <v>66.400000000000006</v>
      </c>
      <c r="CP35" s="512"/>
      <c r="CQ35" s="512"/>
      <c r="CR35" s="512"/>
      <c r="CS35" s="512"/>
      <c r="CT35" s="512"/>
      <c r="CU35" s="512"/>
      <c r="CV35" s="512"/>
      <c r="CW35" s="283" t="s">
        <v>14</v>
      </c>
      <c r="CX35" s="283"/>
      <c r="CY35" s="283"/>
      <c r="CZ35" s="283"/>
      <c r="DA35" s="283"/>
      <c r="DB35" s="283"/>
      <c r="DC35" s="283"/>
      <c r="DD35" s="284"/>
    </row>
    <row r="36" spans="1:108" ht="15.6" x14ac:dyDescent="0.35">
      <c r="A36" s="519" t="s">
        <v>48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0"/>
      <c r="AJ36" s="521"/>
      <c r="AK36" s="522" t="s">
        <v>53</v>
      </c>
      <c r="AL36" s="523"/>
      <c r="AM36" s="523"/>
      <c r="AN36" s="523"/>
      <c r="AO36" s="523"/>
      <c r="AP36" s="523"/>
      <c r="AQ36" s="523"/>
      <c r="AR36" s="523"/>
      <c r="AS36" s="524">
        <v>2</v>
      </c>
      <c r="AT36" s="524"/>
      <c r="AU36" s="524"/>
      <c r="AV36" s="524"/>
      <c r="AW36" s="524"/>
      <c r="AX36" s="524"/>
      <c r="AY36" s="524"/>
      <c r="AZ36" s="524"/>
      <c r="BA36" s="516" t="s">
        <v>0</v>
      </c>
      <c r="BB36" s="516"/>
      <c r="BC36" s="516"/>
      <c r="BD36" s="516"/>
      <c r="BE36" s="516"/>
      <c r="BF36" s="516"/>
      <c r="BG36" s="516"/>
      <c r="BH36" s="517"/>
      <c r="BI36" s="522" t="s">
        <v>53</v>
      </c>
      <c r="BJ36" s="523"/>
      <c r="BK36" s="523"/>
      <c r="BL36" s="523"/>
      <c r="BM36" s="523"/>
      <c r="BN36" s="523"/>
      <c r="BO36" s="523"/>
      <c r="BP36" s="523"/>
      <c r="BQ36" s="524">
        <v>2</v>
      </c>
      <c r="BR36" s="524"/>
      <c r="BS36" s="524"/>
      <c r="BT36" s="524"/>
      <c r="BU36" s="524"/>
      <c r="BV36" s="524"/>
      <c r="BW36" s="524"/>
      <c r="BX36" s="524"/>
      <c r="BY36" s="516" t="s">
        <v>0</v>
      </c>
      <c r="BZ36" s="516"/>
      <c r="CA36" s="516"/>
      <c r="CB36" s="516"/>
      <c r="CC36" s="516"/>
      <c r="CD36" s="516"/>
      <c r="CE36" s="516"/>
      <c r="CF36" s="517"/>
      <c r="CG36" s="522" t="s">
        <v>53</v>
      </c>
      <c r="CH36" s="523"/>
      <c r="CI36" s="523"/>
      <c r="CJ36" s="523"/>
      <c r="CK36" s="523"/>
      <c r="CL36" s="523"/>
      <c r="CM36" s="523"/>
      <c r="CN36" s="523"/>
      <c r="CO36" s="524">
        <v>2</v>
      </c>
      <c r="CP36" s="524"/>
      <c r="CQ36" s="524"/>
      <c r="CR36" s="524"/>
      <c r="CS36" s="524"/>
      <c r="CT36" s="524"/>
      <c r="CU36" s="524"/>
      <c r="CV36" s="524"/>
      <c r="CW36" s="516" t="s">
        <v>0</v>
      </c>
      <c r="CX36" s="516"/>
      <c r="CY36" s="516"/>
      <c r="CZ36" s="516"/>
      <c r="DA36" s="516"/>
      <c r="DB36" s="516"/>
      <c r="DC36" s="516"/>
      <c r="DD36" s="517"/>
    </row>
    <row r="37" spans="1:108" ht="15.6" x14ac:dyDescent="0.35">
      <c r="A37" s="311" t="s">
        <v>59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9"/>
      <c r="AK37" s="300" t="s">
        <v>57</v>
      </c>
      <c r="AL37" s="518"/>
      <c r="AM37" s="518"/>
      <c r="AN37" s="518"/>
      <c r="AO37" s="518"/>
      <c r="AP37" s="518"/>
      <c r="AQ37" s="518"/>
      <c r="AR37" s="518"/>
      <c r="AS37" s="294">
        <f>IF(AND(AK34&gt;0,AS34&gt;0,AS35&gt;0),ROUND(AS34+10*LOG(AS35/AK34)-4.9-AS36,1),0)</f>
        <v>36.5</v>
      </c>
      <c r="AT37" s="294"/>
      <c r="AU37" s="294"/>
      <c r="AV37" s="294"/>
      <c r="AW37" s="294"/>
      <c r="AX37" s="294"/>
      <c r="AY37" s="294"/>
      <c r="AZ37" s="294"/>
      <c r="BA37" s="294"/>
      <c r="BB37" s="298" t="s">
        <v>0</v>
      </c>
      <c r="BC37" s="298"/>
      <c r="BD37" s="298"/>
      <c r="BE37" s="298"/>
      <c r="BF37" s="298"/>
      <c r="BG37" s="298"/>
      <c r="BH37" s="299"/>
      <c r="BI37" s="300" t="s">
        <v>57</v>
      </c>
      <c r="BJ37" s="518"/>
      <c r="BK37" s="518"/>
      <c r="BL37" s="518"/>
      <c r="BM37" s="518"/>
      <c r="BN37" s="518"/>
      <c r="BO37" s="518"/>
      <c r="BP37" s="518"/>
      <c r="BQ37" s="294">
        <f>IF(AND(BI34&gt;0,BQ34&gt;0,BQ35&gt;0),ROUND(BQ34+10*LOG(BQ35/BI34)-4.9-BQ36,1),0)</f>
        <v>36.1</v>
      </c>
      <c r="BR37" s="294"/>
      <c r="BS37" s="294"/>
      <c r="BT37" s="294"/>
      <c r="BU37" s="294"/>
      <c r="BV37" s="294"/>
      <c r="BW37" s="294"/>
      <c r="BX37" s="294"/>
      <c r="BY37" s="294"/>
      <c r="BZ37" s="298" t="s">
        <v>0</v>
      </c>
      <c r="CA37" s="298"/>
      <c r="CB37" s="298"/>
      <c r="CC37" s="298"/>
      <c r="CD37" s="298"/>
      <c r="CE37" s="298"/>
      <c r="CF37" s="299"/>
      <c r="CG37" s="300" t="s">
        <v>57</v>
      </c>
      <c r="CH37" s="518"/>
      <c r="CI37" s="518"/>
      <c r="CJ37" s="518"/>
      <c r="CK37" s="518"/>
      <c r="CL37" s="518"/>
      <c r="CM37" s="518"/>
      <c r="CN37" s="518"/>
      <c r="CO37" s="294">
        <f>IF(AND(CG34&gt;0,CO34&gt;0,CO35&gt;0),ROUND(CO34+10*LOG(CO35/CG34)-4.9-CO36,1),0)</f>
        <v>27.2</v>
      </c>
      <c r="CP37" s="294"/>
      <c r="CQ37" s="294"/>
      <c r="CR37" s="294"/>
      <c r="CS37" s="294"/>
      <c r="CT37" s="294"/>
      <c r="CU37" s="294"/>
      <c r="CV37" s="294"/>
      <c r="CW37" s="294"/>
      <c r="CX37" s="298" t="s">
        <v>0</v>
      </c>
      <c r="CY37" s="298"/>
      <c r="CZ37" s="298"/>
      <c r="DA37" s="298"/>
      <c r="DB37" s="298"/>
      <c r="DC37" s="298"/>
      <c r="DD37" s="299"/>
    </row>
    <row r="38" spans="1:108" x14ac:dyDescent="0.25">
      <c r="A38" s="311" t="s">
        <v>92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9"/>
      <c r="AK38" s="300"/>
      <c r="AL38" s="518"/>
      <c r="AM38" s="518"/>
      <c r="AN38" s="518"/>
      <c r="AO38" s="518"/>
      <c r="AP38" s="518"/>
      <c r="AQ38" s="518"/>
      <c r="AR38" s="518"/>
      <c r="AS38" s="294" t="str">
        <f>IF(AND(AT24&gt;0,AS37&gt;0),IF(AND(AT24&lt;=AS37,AS34&gt;=AT24-5),"Ja","Nein"),"")</f>
        <v>Ja</v>
      </c>
      <c r="AT38" s="294"/>
      <c r="AU38" s="294"/>
      <c r="AV38" s="294"/>
      <c r="AW38" s="294"/>
      <c r="AX38" s="294"/>
      <c r="AY38" s="294"/>
      <c r="AZ38" s="294"/>
      <c r="BA38" s="294"/>
      <c r="BB38" s="298"/>
      <c r="BC38" s="298"/>
      <c r="BD38" s="298"/>
      <c r="BE38" s="298"/>
      <c r="BF38" s="298"/>
      <c r="BG38" s="298"/>
      <c r="BH38" s="299"/>
      <c r="BI38" s="300"/>
      <c r="BJ38" s="518"/>
      <c r="BK38" s="518"/>
      <c r="BL38" s="518"/>
      <c r="BM38" s="518"/>
      <c r="BN38" s="518"/>
      <c r="BO38" s="518"/>
      <c r="BP38" s="518"/>
      <c r="BQ38" s="294" t="str">
        <f>IF(AND(BR24&gt;0,BQ37&gt;0),IF(AND(BR24&lt;=BQ37,BQ34&gt;=BR24-5),"Ja","Nein"),"")</f>
        <v>Ja</v>
      </c>
      <c r="BR38" s="294"/>
      <c r="BS38" s="294"/>
      <c r="BT38" s="294"/>
      <c r="BU38" s="294"/>
      <c r="BV38" s="294"/>
      <c r="BW38" s="294"/>
      <c r="BX38" s="294"/>
      <c r="BY38" s="294"/>
      <c r="BZ38" s="298"/>
      <c r="CA38" s="298"/>
      <c r="CB38" s="298"/>
      <c r="CC38" s="298"/>
      <c r="CD38" s="298"/>
      <c r="CE38" s="298"/>
      <c r="CF38" s="299"/>
      <c r="CG38" s="300"/>
      <c r="CH38" s="518"/>
      <c r="CI38" s="518"/>
      <c r="CJ38" s="518"/>
      <c r="CK38" s="518"/>
      <c r="CL38" s="518"/>
      <c r="CM38" s="518"/>
      <c r="CN38" s="518"/>
      <c r="CO38" s="294" t="str">
        <f>IF(AND(CP24&gt;0,CO37&gt;0),IF(AND(CP24&lt;=CO37,CO34&gt;=CP24-5),"Ja","Nein"),"")</f>
        <v>Ja</v>
      </c>
      <c r="CP38" s="294"/>
      <c r="CQ38" s="294"/>
      <c r="CR38" s="294"/>
      <c r="CS38" s="294"/>
      <c r="CT38" s="294"/>
      <c r="CU38" s="294"/>
      <c r="CV38" s="294"/>
      <c r="CW38" s="294"/>
      <c r="CX38" s="298"/>
      <c r="CY38" s="298"/>
      <c r="CZ38" s="298"/>
      <c r="DA38" s="298"/>
      <c r="DB38" s="298"/>
      <c r="DC38" s="298"/>
      <c r="DD38" s="299"/>
    </row>
    <row r="39" spans="1:108" x14ac:dyDescent="0.25">
      <c r="A39" s="298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</row>
    <row r="40" spans="1:108" ht="15.6" x14ac:dyDescent="0.3">
      <c r="A40" s="528" t="s">
        <v>4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8"/>
      <c r="CH40" s="528"/>
      <c r="CI40" s="528"/>
      <c r="CJ40" s="528"/>
      <c r="CK40" s="528"/>
      <c r="CL40" s="528"/>
      <c r="CM40" s="528"/>
      <c r="CN40" s="528"/>
      <c r="CO40" s="528"/>
      <c r="CP40" s="528"/>
      <c r="CQ40" s="528"/>
      <c r="CR40" s="528"/>
      <c r="CS40" s="528"/>
      <c r="CT40" s="528"/>
      <c r="CU40" s="528"/>
      <c r="CV40" s="528"/>
      <c r="CW40" s="528"/>
      <c r="CX40" s="528"/>
      <c r="CY40" s="528"/>
      <c r="CZ40" s="528"/>
      <c r="DA40" s="528"/>
      <c r="DB40" s="528"/>
      <c r="DC40" s="528"/>
      <c r="DD40" s="528"/>
    </row>
    <row r="41" spans="1:108" x14ac:dyDescent="0.25">
      <c r="A41" s="529" t="s">
        <v>127</v>
      </c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29"/>
      <c r="BI41" s="529"/>
      <c r="BJ41" s="529"/>
      <c r="BK41" s="529"/>
      <c r="BL41" s="529"/>
      <c r="BM41" s="529"/>
      <c r="BN41" s="529"/>
      <c r="BO41" s="529"/>
      <c r="BP41" s="529"/>
      <c r="BQ41" s="529"/>
      <c r="BR41" s="529"/>
      <c r="BS41" s="529"/>
      <c r="BT41" s="529"/>
      <c r="BU41" s="529"/>
      <c r="BV41" s="529"/>
      <c r="BW41" s="529"/>
      <c r="BX41" s="529"/>
      <c r="BY41" s="529"/>
      <c r="BZ41" s="529"/>
      <c r="CA41" s="529"/>
      <c r="CB41" s="529"/>
      <c r="CC41" s="529"/>
      <c r="CD41" s="529"/>
      <c r="CE41" s="529"/>
      <c r="CF41" s="529"/>
      <c r="CG41" s="529"/>
      <c r="CH41" s="529"/>
      <c r="CI41" s="529"/>
      <c r="CJ41" s="529"/>
      <c r="CK41" s="529"/>
      <c r="CL41" s="529"/>
      <c r="CM41" s="529"/>
      <c r="CN41" s="529"/>
      <c r="CO41" s="529"/>
      <c r="CP41" s="529"/>
      <c r="CQ41" s="529"/>
      <c r="CR41" s="529"/>
      <c r="CS41" s="529"/>
      <c r="CT41" s="529"/>
      <c r="CU41" s="529"/>
      <c r="CV41" s="529"/>
      <c r="CW41" s="529"/>
      <c r="CX41" s="529"/>
      <c r="CY41" s="529"/>
      <c r="CZ41" s="529"/>
      <c r="DA41" s="529"/>
      <c r="DB41" s="529"/>
      <c r="DC41" s="529"/>
      <c r="DD41" s="529"/>
    </row>
    <row r="42" spans="1:108" x14ac:dyDescent="0.25">
      <c r="A42" s="530" t="s">
        <v>126</v>
      </c>
      <c r="B42" s="530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30"/>
      <c r="AE42" s="530"/>
      <c r="AF42" s="530"/>
      <c r="AG42" s="530"/>
      <c r="AH42" s="530"/>
      <c r="AI42" s="530"/>
      <c r="AJ42" s="530"/>
      <c r="AK42" s="530"/>
      <c r="AL42" s="530"/>
      <c r="AM42" s="530"/>
      <c r="AN42" s="530"/>
      <c r="AO42" s="530"/>
      <c r="AP42" s="530"/>
      <c r="AQ42" s="530"/>
      <c r="AR42" s="530"/>
      <c r="AS42" s="530"/>
      <c r="AT42" s="530"/>
      <c r="AU42" s="530"/>
      <c r="AV42" s="530"/>
      <c r="AW42" s="530"/>
      <c r="AX42" s="530"/>
      <c r="AY42" s="530"/>
      <c r="AZ42" s="530"/>
      <c r="BA42" s="530"/>
      <c r="BB42" s="530"/>
      <c r="BC42" s="530"/>
      <c r="BD42" s="530"/>
      <c r="BE42" s="530"/>
      <c r="BF42" s="530"/>
      <c r="BG42" s="530"/>
      <c r="BH42" s="530"/>
      <c r="BI42" s="530"/>
      <c r="BJ42" s="530"/>
      <c r="BK42" s="530"/>
      <c r="BL42" s="530"/>
      <c r="BM42" s="530"/>
      <c r="BN42" s="530"/>
      <c r="BO42" s="530"/>
      <c r="BP42" s="530"/>
      <c r="BQ42" s="530"/>
      <c r="BR42" s="530"/>
      <c r="BS42" s="530"/>
      <c r="BT42" s="530"/>
      <c r="BU42" s="530"/>
      <c r="BV42" s="530"/>
      <c r="BW42" s="530"/>
      <c r="BX42" s="530"/>
      <c r="BY42" s="530"/>
      <c r="BZ42" s="530"/>
      <c r="CA42" s="530"/>
      <c r="CB42" s="530"/>
      <c r="CC42" s="530"/>
      <c r="CD42" s="530"/>
      <c r="CE42" s="530"/>
      <c r="CF42" s="530"/>
      <c r="CG42" s="530"/>
      <c r="CH42" s="530"/>
      <c r="CI42" s="530"/>
      <c r="CJ42" s="530"/>
      <c r="CK42" s="530"/>
      <c r="CL42" s="530"/>
      <c r="CM42" s="530"/>
      <c r="CN42" s="531"/>
      <c r="CO42" s="531"/>
      <c r="CP42" s="531"/>
      <c r="CQ42" s="531"/>
      <c r="CR42" s="532" t="s">
        <v>32</v>
      </c>
      <c r="CS42" s="532"/>
      <c r="CT42" s="532"/>
      <c r="CU42" s="531"/>
      <c r="CV42" s="531"/>
      <c r="CW42" s="531"/>
      <c r="CX42" s="531"/>
      <c r="CY42" s="532" t="s">
        <v>33</v>
      </c>
      <c r="CZ42" s="532"/>
      <c r="DA42" s="532"/>
      <c r="DB42" s="532"/>
      <c r="DC42" s="532"/>
      <c r="DD42" s="532"/>
    </row>
    <row r="43" spans="1:108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</row>
    <row r="44" spans="1:108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342"/>
      <c r="W44" s="221"/>
      <c r="X44" s="525" t="s">
        <v>89</v>
      </c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5"/>
      <c r="AK44" s="525"/>
      <c r="AL44" s="525"/>
      <c r="AM44" s="525"/>
      <c r="AN44" s="525"/>
      <c r="AO44" s="525"/>
      <c r="AP44" s="525"/>
      <c r="AQ44" s="525"/>
      <c r="AR44" s="525"/>
      <c r="AS44" s="525"/>
      <c r="AT44" s="525"/>
      <c r="AU44" s="525"/>
      <c r="AV44" s="525"/>
      <c r="AW44" s="525"/>
      <c r="AX44" s="525"/>
      <c r="AY44" s="525"/>
      <c r="AZ44" s="525"/>
      <c r="BA44" s="525"/>
      <c r="BB44" s="525"/>
      <c r="BC44" s="525"/>
      <c r="BD44" s="525"/>
      <c r="BE44" s="525"/>
      <c r="BF44" s="525"/>
      <c r="BG44" s="525"/>
      <c r="BH44" s="525"/>
      <c r="BI44" s="525"/>
      <c r="BJ44" s="525"/>
      <c r="BK44" s="525"/>
      <c r="BL44" s="221"/>
      <c r="BM44" s="343"/>
      <c r="BN44" s="342"/>
      <c r="BO44" s="102"/>
      <c r="BP44" s="526" t="s">
        <v>68</v>
      </c>
      <c r="BQ44" s="527"/>
      <c r="BR44" s="527"/>
      <c r="BS44" s="527"/>
      <c r="BT44" s="527"/>
      <c r="BU44" s="527"/>
      <c r="BV44" s="527"/>
      <c r="BW44" s="527"/>
      <c r="BX44" s="527"/>
      <c r="BY44" s="527"/>
      <c r="BZ44" s="527"/>
      <c r="CA44" s="527"/>
      <c r="CB44" s="527"/>
      <c r="CC44" s="527"/>
      <c r="CD44" s="527"/>
      <c r="CE44" s="527"/>
      <c r="CF44" s="527"/>
      <c r="CG44" s="527"/>
      <c r="CH44" s="527"/>
      <c r="CI44" s="527"/>
      <c r="CJ44" s="527"/>
      <c r="CK44" s="527"/>
      <c r="CL44" s="527"/>
      <c r="CM44" s="527"/>
      <c r="CN44" s="527"/>
      <c r="CO44" s="527"/>
      <c r="CP44" s="527"/>
      <c r="CQ44" s="527"/>
      <c r="CR44" s="527"/>
      <c r="CS44" s="527"/>
      <c r="CT44" s="527"/>
      <c r="CU44" s="527"/>
      <c r="CV44" s="527"/>
      <c r="CW44" s="527"/>
      <c r="CX44" s="527"/>
      <c r="CY44" s="527"/>
      <c r="CZ44" s="527"/>
      <c r="DA44" s="527"/>
      <c r="DB44" s="527"/>
      <c r="DC44" s="527"/>
      <c r="DD44" s="527"/>
    </row>
    <row r="45" spans="1:108" x14ac:dyDescent="0.25">
      <c r="A45" s="534" t="s">
        <v>46</v>
      </c>
      <c r="B45" s="534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5"/>
      <c r="V45" s="342"/>
      <c r="W45" s="221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36"/>
      <c r="AW45" s="536"/>
      <c r="AX45" s="536"/>
      <c r="AY45" s="536"/>
      <c r="AZ45" s="536"/>
      <c r="BA45" s="536"/>
      <c r="BB45" s="536"/>
      <c r="BC45" s="536"/>
      <c r="BD45" s="536"/>
      <c r="BE45" s="536"/>
      <c r="BF45" s="536"/>
      <c r="BG45" s="536"/>
      <c r="BH45" s="536"/>
      <c r="BI45" s="536"/>
      <c r="BJ45" s="536"/>
      <c r="BK45" s="536"/>
      <c r="BL45" s="221"/>
      <c r="BM45" s="343"/>
      <c r="BN45" s="342"/>
      <c r="BO45" s="102"/>
      <c r="BP45" s="536"/>
      <c r="BQ45" s="536"/>
      <c r="BR45" s="536"/>
      <c r="BS45" s="536"/>
      <c r="BT45" s="536"/>
      <c r="BU45" s="536"/>
      <c r="BV45" s="536"/>
      <c r="BW45" s="536"/>
      <c r="BX45" s="536"/>
      <c r="BY45" s="536"/>
      <c r="BZ45" s="536"/>
      <c r="CA45" s="536"/>
      <c r="CB45" s="536"/>
      <c r="CC45" s="536"/>
      <c r="CD45" s="536"/>
      <c r="CE45" s="536"/>
      <c r="CF45" s="536"/>
      <c r="CG45" s="536"/>
      <c r="CH45" s="536"/>
      <c r="CI45" s="536"/>
      <c r="CJ45" s="536"/>
      <c r="CK45" s="536"/>
      <c r="CL45" s="536"/>
      <c r="CM45" s="536"/>
      <c r="CN45" s="536"/>
      <c r="CO45" s="536"/>
      <c r="CP45" s="536"/>
      <c r="CQ45" s="536"/>
      <c r="CR45" s="536"/>
      <c r="CS45" s="536"/>
      <c r="CT45" s="536"/>
      <c r="CU45" s="536"/>
      <c r="CV45" s="536"/>
      <c r="CW45" s="536"/>
      <c r="CX45" s="536"/>
      <c r="CY45" s="536"/>
      <c r="CZ45" s="536"/>
      <c r="DA45" s="536"/>
      <c r="DB45" s="536"/>
      <c r="DC45" s="536"/>
      <c r="DD45" s="536"/>
    </row>
    <row r="46" spans="1:108" x14ac:dyDescent="0.25">
      <c r="A46" s="534"/>
      <c r="B46" s="534"/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5"/>
      <c r="V46" s="342"/>
      <c r="W46" s="221"/>
      <c r="X46" s="533"/>
      <c r="Y46" s="533"/>
      <c r="Z46" s="533"/>
      <c r="AA46" s="533"/>
      <c r="AB46" s="533"/>
      <c r="AC46" s="533"/>
      <c r="AD46" s="533"/>
      <c r="AE46" s="533"/>
      <c r="AF46" s="533"/>
      <c r="AG46" s="533"/>
      <c r="AH46" s="533"/>
      <c r="AI46" s="533"/>
      <c r="AJ46" s="533"/>
      <c r="AK46" s="533"/>
      <c r="AL46" s="533"/>
      <c r="AM46" s="533"/>
      <c r="AN46" s="533"/>
      <c r="AO46" s="533"/>
      <c r="AP46" s="533"/>
      <c r="AQ46" s="533"/>
      <c r="AR46" s="533"/>
      <c r="AS46" s="533"/>
      <c r="AT46" s="533"/>
      <c r="AU46" s="533"/>
      <c r="AV46" s="533"/>
      <c r="AW46" s="533"/>
      <c r="AX46" s="533"/>
      <c r="AY46" s="533"/>
      <c r="AZ46" s="533"/>
      <c r="BA46" s="533"/>
      <c r="BB46" s="533"/>
      <c r="BC46" s="533"/>
      <c r="BD46" s="533"/>
      <c r="BE46" s="533"/>
      <c r="BF46" s="533"/>
      <c r="BG46" s="533"/>
      <c r="BH46" s="533"/>
      <c r="BI46" s="533"/>
      <c r="BJ46" s="533"/>
      <c r="BK46" s="533"/>
      <c r="BL46" s="221"/>
      <c r="BM46" s="343"/>
      <c r="BN46" s="342"/>
      <c r="BO46" s="102"/>
      <c r="BP46" s="533"/>
      <c r="BQ46" s="533"/>
      <c r="BR46" s="533"/>
      <c r="BS46" s="533"/>
      <c r="BT46" s="533"/>
      <c r="BU46" s="533"/>
      <c r="BV46" s="533"/>
      <c r="BW46" s="533"/>
      <c r="BX46" s="533"/>
      <c r="BY46" s="533"/>
      <c r="BZ46" s="533"/>
      <c r="CA46" s="533"/>
      <c r="CB46" s="533"/>
      <c r="CC46" s="533"/>
      <c r="CD46" s="533"/>
      <c r="CE46" s="533"/>
      <c r="CF46" s="533"/>
      <c r="CG46" s="533"/>
      <c r="CH46" s="533"/>
      <c r="CI46" s="533"/>
      <c r="CJ46" s="533"/>
      <c r="CK46" s="533"/>
      <c r="CL46" s="533"/>
      <c r="CM46" s="533"/>
      <c r="CN46" s="533"/>
      <c r="CO46" s="533"/>
      <c r="CP46" s="533"/>
      <c r="CQ46" s="533"/>
      <c r="CR46" s="533"/>
      <c r="CS46" s="533"/>
      <c r="CT46" s="533"/>
      <c r="CU46" s="533"/>
      <c r="CV46" s="533"/>
      <c r="CW46" s="533"/>
      <c r="CX46" s="533"/>
      <c r="CY46" s="533"/>
      <c r="CZ46" s="533"/>
      <c r="DA46" s="533"/>
      <c r="DB46" s="533"/>
      <c r="DC46" s="533"/>
      <c r="DD46" s="533"/>
    </row>
    <row r="47" spans="1:108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342"/>
      <c r="W47" s="221"/>
      <c r="X47" s="533"/>
      <c r="Y47" s="533"/>
      <c r="Z47" s="533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  <c r="AK47" s="533"/>
      <c r="AL47" s="533"/>
      <c r="AM47" s="533"/>
      <c r="AN47" s="533"/>
      <c r="AO47" s="533"/>
      <c r="AP47" s="533"/>
      <c r="AQ47" s="533"/>
      <c r="AR47" s="533"/>
      <c r="AS47" s="533"/>
      <c r="AT47" s="533"/>
      <c r="AU47" s="533"/>
      <c r="AV47" s="533"/>
      <c r="AW47" s="533"/>
      <c r="AX47" s="533"/>
      <c r="AY47" s="533"/>
      <c r="AZ47" s="533"/>
      <c r="BA47" s="533"/>
      <c r="BB47" s="533"/>
      <c r="BC47" s="533"/>
      <c r="BD47" s="533"/>
      <c r="BE47" s="533"/>
      <c r="BF47" s="533"/>
      <c r="BG47" s="533"/>
      <c r="BH47" s="533"/>
      <c r="BI47" s="533"/>
      <c r="BJ47" s="533"/>
      <c r="BK47" s="533"/>
      <c r="BL47" s="221"/>
      <c r="BM47" s="343"/>
      <c r="BN47" s="342"/>
      <c r="BO47" s="102"/>
      <c r="BP47" s="533"/>
      <c r="BQ47" s="533"/>
      <c r="BR47" s="533"/>
      <c r="BS47" s="533"/>
      <c r="BT47" s="533"/>
      <c r="BU47" s="533"/>
      <c r="BV47" s="533"/>
      <c r="BW47" s="533"/>
      <c r="BX47" s="533"/>
      <c r="BY47" s="533"/>
      <c r="BZ47" s="533"/>
      <c r="CA47" s="533"/>
      <c r="CB47" s="533"/>
      <c r="CC47" s="533"/>
      <c r="CD47" s="533"/>
      <c r="CE47" s="533"/>
      <c r="CF47" s="533"/>
      <c r="CG47" s="533"/>
      <c r="CH47" s="533"/>
      <c r="CI47" s="533"/>
      <c r="CJ47" s="533"/>
      <c r="CK47" s="533"/>
      <c r="CL47" s="533"/>
      <c r="CM47" s="533"/>
      <c r="CN47" s="533"/>
      <c r="CO47" s="533"/>
      <c r="CP47" s="533"/>
      <c r="CQ47" s="533"/>
      <c r="CR47" s="533"/>
      <c r="CS47" s="533"/>
      <c r="CT47" s="533"/>
      <c r="CU47" s="533"/>
      <c r="CV47" s="533"/>
      <c r="CW47" s="533"/>
      <c r="CX47" s="533"/>
      <c r="CY47" s="533"/>
      <c r="CZ47" s="533"/>
      <c r="DA47" s="533"/>
      <c r="DB47" s="533"/>
      <c r="DC47" s="533"/>
      <c r="DD47" s="533"/>
    </row>
    <row r="48" spans="1:108" x14ac:dyDescent="0.25">
      <c r="A48" s="230" t="s">
        <v>91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342"/>
      <c r="W48" s="221"/>
      <c r="X48" s="533"/>
      <c r="Y48" s="533"/>
      <c r="Z48" s="533"/>
      <c r="AA48" s="533"/>
      <c r="AB48" s="533"/>
      <c r="AC48" s="533"/>
      <c r="AD48" s="533"/>
      <c r="AE48" s="533"/>
      <c r="AF48" s="533"/>
      <c r="AG48" s="533"/>
      <c r="AH48" s="533"/>
      <c r="AI48" s="533"/>
      <c r="AJ48" s="533"/>
      <c r="AK48" s="533"/>
      <c r="AL48" s="533"/>
      <c r="AM48" s="533"/>
      <c r="AN48" s="533"/>
      <c r="AO48" s="533"/>
      <c r="AP48" s="533"/>
      <c r="AQ48" s="533"/>
      <c r="AR48" s="533"/>
      <c r="AS48" s="533"/>
      <c r="AT48" s="533"/>
      <c r="AU48" s="533"/>
      <c r="AV48" s="533"/>
      <c r="AW48" s="533"/>
      <c r="AX48" s="533"/>
      <c r="AY48" s="533"/>
      <c r="AZ48" s="533"/>
      <c r="BA48" s="533"/>
      <c r="BB48" s="533"/>
      <c r="BC48" s="533"/>
      <c r="BD48" s="533"/>
      <c r="BE48" s="533"/>
      <c r="BF48" s="533"/>
      <c r="BG48" s="533"/>
      <c r="BH48" s="533"/>
      <c r="BI48" s="533"/>
      <c r="BJ48" s="533"/>
      <c r="BK48" s="533"/>
      <c r="BL48" s="221"/>
      <c r="BM48" s="343"/>
      <c r="BN48" s="342"/>
      <c r="BO48" s="102"/>
      <c r="BP48" s="533"/>
      <c r="BQ48" s="533"/>
      <c r="BR48" s="533"/>
      <c r="BS48" s="533"/>
      <c r="BT48" s="533"/>
      <c r="BU48" s="533"/>
      <c r="BV48" s="533"/>
      <c r="BW48" s="533"/>
      <c r="BX48" s="533"/>
      <c r="BY48" s="533"/>
      <c r="BZ48" s="533"/>
      <c r="CA48" s="533"/>
      <c r="CB48" s="533"/>
      <c r="CC48" s="533"/>
      <c r="CD48" s="533"/>
      <c r="CE48" s="533"/>
      <c r="CF48" s="533"/>
      <c r="CG48" s="533"/>
      <c r="CH48" s="533"/>
      <c r="CI48" s="533"/>
      <c r="CJ48" s="533"/>
      <c r="CK48" s="533"/>
      <c r="CL48" s="533"/>
      <c r="CM48" s="533"/>
      <c r="CN48" s="533"/>
      <c r="CO48" s="533"/>
      <c r="CP48" s="533"/>
      <c r="CQ48" s="533"/>
      <c r="CR48" s="533"/>
      <c r="CS48" s="533"/>
      <c r="CT48" s="533"/>
      <c r="CU48" s="533"/>
      <c r="CV48" s="533"/>
      <c r="CW48" s="533"/>
      <c r="CX48" s="533"/>
      <c r="CY48" s="533"/>
      <c r="CZ48" s="533"/>
      <c r="DA48" s="533"/>
      <c r="DB48" s="533"/>
      <c r="DC48" s="533"/>
      <c r="DD48" s="533"/>
    </row>
    <row r="49" spans="1:108" x14ac:dyDescent="0.25">
      <c r="A49" s="537" t="s">
        <v>5</v>
      </c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342"/>
      <c r="W49" s="221"/>
      <c r="X49" s="536"/>
      <c r="Y49" s="536"/>
      <c r="Z49" s="536"/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6"/>
      <c r="AM49" s="536"/>
      <c r="AN49" s="536"/>
      <c r="AO49" s="536"/>
      <c r="AP49" s="536"/>
      <c r="AQ49" s="536"/>
      <c r="AR49" s="536"/>
      <c r="AS49" s="536"/>
      <c r="AT49" s="536"/>
      <c r="AU49" s="536"/>
      <c r="AV49" s="536"/>
      <c r="AW49" s="536"/>
      <c r="AX49" s="536"/>
      <c r="AY49" s="536"/>
      <c r="AZ49" s="536"/>
      <c r="BA49" s="536"/>
      <c r="BB49" s="536"/>
      <c r="BC49" s="536"/>
      <c r="BD49" s="536"/>
      <c r="BE49" s="536"/>
      <c r="BF49" s="536"/>
      <c r="BG49" s="536"/>
      <c r="BH49" s="536"/>
      <c r="BI49" s="536"/>
      <c r="BJ49" s="536"/>
      <c r="BK49" s="536"/>
      <c r="BL49" s="221"/>
      <c r="BM49" s="343"/>
      <c r="BN49" s="342"/>
      <c r="BO49" s="102"/>
      <c r="BP49" s="536"/>
      <c r="BQ49" s="536"/>
      <c r="BR49" s="536"/>
      <c r="BS49" s="536"/>
      <c r="BT49" s="536"/>
      <c r="BU49" s="536"/>
      <c r="BV49" s="536"/>
      <c r="BW49" s="536"/>
      <c r="BX49" s="536"/>
      <c r="BY49" s="536"/>
      <c r="BZ49" s="536"/>
      <c r="CA49" s="536"/>
      <c r="CB49" s="536"/>
      <c r="CC49" s="536"/>
      <c r="CD49" s="536"/>
      <c r="CE49" s="536"/>
      <c r="CF49" s="536"/>
      <c r="CG49" s="536"/>
      <c r="CH49" s="536"/>
      <c r="CI49" s="536"/>
      <c r="CJ49" s="536"/>
      <c r="CK49" s="536"/>
      <c r="CL49" s="536"/>
      <c r="CM49" s="536"/>
      <c r="CN49" s="536"/>
      <c r="CO49" s="536"/>
      <c r="CP49" s="536"/>
      <c r="CQ49" s="536"/>
      <c r="CR49" s="536"/>
      <c r="CS49" s="536"/>
      <c r="CT49" s="536"/>
      <c r="CU49" s="536"/>
      <c r="CV49" s="536"/>
      <c r="CW49" s="536"/>
      <c r="CX49" s="536"/>
      <c r="CY49" s="536"/>
      <c r="CZ49" s="536"/>
      <c r="DA49" s="536"/>
      <c r="DB49" s="536"/>
      <c r="DC49" s="536"/>
      <c r="DD49" s="536"/>
    </row>
    <row r="50" spans="1:108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342"/>
      <c r="W50" s="221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102"/>
      <c r="BM50" s="343"/>
      <c r="BN50" s="342"/>
      <c r="BO50" s="102"/>
      <c r="BP50" s="538" t="s">
        <v>27</v>
      </c>
      <c r="BQ50" s="538"/>
      <c r="BR50" s="538"/>
      <c r="BS50" s="538"/>
      <c r="BT50" s="538"/>
      <c r="BU50" s="538"/>
      <c r="BV50" s="538"/>
      <c r="BW50" s="538"/>
      <c r="BX50" s="538"/>
      <c r="BY50" s="538"/>
      <c r="BZ50" s="538"/>
      <c r="CA50" s="538"/>
      <c r="CB50" s="538"/>
      <c r="CC50" s="538"/>
      <c r="CD50" s="538"/>
      <c r="CE50" s="538"/>
      <c r="CF50" s="538"/>
      <c r="CG50" s="538"/>
      <c r="CH50" s="538"/>
      <c r="CI50" s="538"/>
      <c r="CJ50" s="538"/>
      <c r="CK50" s="538"/>
      <c r="CL50" s="102"/>
      <c r="CM50" s="102"/>
      <c r="CN50" s="102"/>
      <c r="CO50" s="102"/>
      <c r="CP50" s="538" t="s">
        <v>28</v>
      </c>
      <c r="CQ50" s="538"/>
      <c r="CR50" s="538"/>
      <c r="CS50" s="538"/>
      <c r="CT50" s="538"/>
      <c r="CU50" s="538"/>
      <c r="CV50" s="538"/>
      <c r="CW50" s="538"/>
      <c r="CX50" s="538"/>
      <c r="CY50" s="538"/>
      <c r="CZ50" s="538"/>
      <c r="DA50" s="538"/>
      <c r="DB50" s="538"/>
      <c r="DC50" s="538"/>
      <c r="DD50" s="538"/>
    </row>
    <row r="51" spans="1:108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342"/>
      <c r="W51" s="221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221"/>
      <c r="BM51" s="343"/>
      <c r="BN51" s="342"/>
      <c r="BO51" s="102"/>
      <c r="BP51" s="227" t="s">
        <v>69</v>
      </c>
      <c r="BQ51" s="227"/>
      <c r="BR51" s="227"/>
      <c r="BS51" s="227"/>
      <c r="BT51" s="227"/>
      <c r="BU51" s="227"/>
      <c r="BV51" s="227"/>
      <c r="BW51" s="536"/>
      <c r="BX51" s="536"/>
      <c r="BY51" s="536"/>
      <c r="BZ51" s="536"/>
      <c r="CA51" s="536"/>
      <c r="CB51" s="536"/>
      <c r="CC51" s="536"/>
      <c r="CD51" s="536"/>
      <c r="CE51" s="536"/>
      <c r="CF51" s="536"/>
      <c r="CG51" s="536"/>
      <c r="CH51" s="536"/>
      <c r="CI51" s="536"/>
      <c r="CJ51" s="536"/>
      <c r="CK51" s="536"/>
      <c r="CL51" s="536"/>
      <c r="CM51" s="536"/>
      <c r="CN51" s="536"/>
      <c r="CO51" s="536"/>
      <c r="CP51" s="536"/>
      <c r="CQ51" s="536"/>
      <c r="CR51" s="536"/>
      <c r="CS51" s="536"/>
      <c r="CT51" s="536"/>
      <c r="CU51" s="536"/>
      <c r="CV51" s="536"/>
      <c r="CW51" s="536"/>
      <c r="CX51" s="536"/>
      <c r="CY51" s="536"/>
      <c r="CZ51" s="536"/>
      <c r="DA51" s="536"/>
      <c r="DB51" s="536"/>
      <c r="DC51" s="536"/>
      <c r="DD51" s="536"/>
    </row>
    <row r="52" spans="1:108" x14ac:dyDescent="0.25">
      <c r="A52" s="338"/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/>
      <c r="CJ52" s="338"/>
      <c r="CK52" s="338"/>
      <c r="CL52" s="338"/>
      <c r="CM52" s="338"/>
      <c r="CN52" s="338"/>
      <c r="CO52" s="338"/>
      <c r="CP52" s="338"/>
      <c r="CQ52" s="338"/>
      <c r="CR52" s="338"/>
      <c r="CS52" s="338"/>
      <c r="CT52" s="338"/>
      <c r="CU52" s="338"/>
      <c r="CV52" s="338"/>
      <c r="CW52" s="338"/>
      <c r="CX52" s="338"/>
      <c r="CY52" s="338"/>
      <c r="CZ52" s="338"/>
      <c r="DA52" s="338"/>
      <c r="DB52" s="338"/>
      <c r="DC52" s="338"/>
      <c r="DD52" s="338"/>
    </row>
    <row r="53" spans="1:108" x14ac:dyDescent="0.25">
      <c r="A53" s="230" t="s">
        <v>42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540">
        <v>1</v>
      </c>
      <c r="P53" s="540"/>
      <c r="Q53" s="540"/>
      <c r="R53" s="230" t="s">
        <v>43</v>
      </c>
      <c r="S53" s="230"/>
      <c r="T53" s="230"/>
      <c r="U53" s="230"/>
      <c r="V53" s="540">
        <v>3</v>
      </c>
      <c r="W53" s="540"/>
      <c r="X53" s="540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541" t="s">
        <v>90</v>
      </c>
      <c r="AU53" s="541"/>
      <c r="AV53" s="541"/>
      <c r="AW53" s="541"/>
      <c r="AX53" s="541"/>
      <c r="AY53" s="541"/>
      <c r="AZ53" s="541"/>
      <c r="BA53" s="541"/>
      <c r="BB53" s="541"/>
      <c r="BC53" s="541"/>
      <c r="BD53" s="541"/>
      <c r="BE53" s="541"/>
      <c r="BF53" s="541"/>
      <c r="BG53" s="541"/>
      <c r="BH53" s="541"/>
      <c r="BI53" s="541"/>
      <c r="BJ53" s="541"/>
      <c r="BK53" s="541"/>
      <c r="BL53" s="541"/>
      <c r="BM53" s="541"/>
      <c r="BN53" s="541"/>
      <c r="BO53" s="541"/>
      <c r="BP53" s="541"/>
      <c r="BQ53" s="541"/>
      <c r="BR53" s="541"/>
      <c r="BS53" s="541"/>
      <c r="BT53" s="541"/>
      <c r="BU53" s="541"/>
      <c r="BV53" s="541"/>
      <c r="BW53" s="541"/>
      <c r="BX53" s="541"/>
      <c r="BY53" s="541"/>
      <c r="BZ53" s="541"/>
      <c r="CA53" s="541"/>
      <c r="CB53" s="541"/>
      <c r="CC53" s="541"/>
      <c r="CD53" s="541"/>
      <c r="CE53" s="541"/>
      <c r="CF53" s="542" t="s">
        <v>173</v>
      </c>
      <c r="CG53" s="542"/>
      <c r="CH53" s="542"/>
      <c r="CI53" s="542"/>
      <c r="CJ53" s="542"/>
      <c r="CK53" s="542"/>
      <c r="CL53" s="542"/>
      <c r="CM53" s="542"/>
      <c r="CN53" s="542"/>
      <c r="CO53" s="542"/>
      <c r="CP53" s="542"/>
      <c r="CQ53" s="542"/>
      <c r="CR53" s="542"/>
      <c r="CS53" s="542"/>
      <c r="CT53" s="542"/>
      <c r="CU53" s="542"/>
      <c r="CV53" s="542"/>
      <c r="CW53" s="542"/>
      <c r="CX53" s="542"/>
      <c r="CY53" s="542"/>
      <c r="CZ53" s="542"/>
      <c r="DA53" s="542"/>
      <c r="DB53" s="542"/>
      <c r="DC53" s="542"/>
      <c r="DD53" s="542"/>
    </row>
    <row r="54" spans="1:108" ht="64.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</row>
    <row r="55" spans="1:108" ht="18" customHeight="1" x14ac:dyDescent="0.25">
      <c r="A55" s="456"/>
      <c r="B55" s="457"/>
      <c r="C55" s="457"/>
      <c r="D55" s="64" t="s">
        <v>170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6"/>
      <c r="AY55" s="383" t="s">
        <v>41</v>
      </c>
      <c r="AZ55" s="384"/>
      <c r="BA55" s="384"/>
      <c r="BB55" s="384"/>
      <c r="BC55" s="384"/>
      <c r="BD55" s="384"/>
      <c r="BE55" s="384"/>
      <c r="BF55" s="385"/>
      <c r="BG55" s="392" t="s">
        <v>39</v>
      </c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  <c r="CC55" s="393"/>
      <c r="CD55" s="393"/>
      <c r="CE55" s="393"/>
      <c r="CF55" s="393"/>
      <c r="CG55" s="393"/>
      <c r="CH55" s="393"/>
      <c r="CI55" s="393"/>
      <c r="CJ55" s="393"/>
      <c r="CK55" s="393"/>
      <c r="CL55" s="393"/>
      <c r="CM55" s="393"/>
      <c r="CN55" s="393"/>
      <c r="CO55" s="393"/>
      <c r="CP55" s="393"/>
      <c r="CQ55" s="393"/>
      <c r="CR55" s="393"/>
      <c r="CS55" s="393"/>
      <c r="CT55" s="393"/>
      <c r="CU55" s="393"/>
      <c r="CV55" s="393"/>
      <c r="CW55" s="393"/>
      <c r="CX55" s="393"/>
      <c r="CY55" s="393"/>
      <c r="CZ55" s="393"/>
      <c r="DA55" s="393"/>
      <c r="DB55" s="393"/>
      <c r="DC55" s="393"/>
      <c r="DD55" s="394"/>
    </row>
    <row r="56" spans="1:108" ht="18" customHeight="1" x14ac:dyDescent="0.2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9"/>
      <c r="M56" s="68"/>
      <c r="N56" s="68"/>
      <c r="O56" s="68"/>
      <c r="P56" s="68"/>
      <c r="Q56" s="68"/>
      <c r="R56" s="68"/>
      <c r="S56" s="68"/>
      <c r="T56" s="68"/>
      <c r="U56" s="68"/>
      <c r="V56" s="68" t="s">
        <v>51</v>
      </c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72"/>
      <c r="AY56" s="386"/>
      <c r="AZ56" s="387"/>
      <c r="BA56" s="387"/>
      <c r="BB56" s="387"/>
      <c r="BC56" s="387"/>
      <c r="BD56" s="387"/>
      <c r="BE56" s="387"/>
      <c r="BF56" s="388"/>
      <c r="BG56" s="395"/>
      <c r="BH56" s="396"/>
      <c r="BI56" s="396"/>
      <c r="BJ56" s="396"/>
      <c r="BK56" s="396"/>
      <c r="BL56" s="396"/>
      <c r="BM56" s="396"/>
      <c r="BN56" s="396"/>
      <c r="BO56" s="396"/>
      <c r="BP56" s="396"/>
      <c r="BQ56" s="396"/>
      <c r="BR56" s="396"/>
      <c r="BS56" s="396"/>
      <c r="BT56" s="396"/>
      <c r="BU56" s="396"/>
      <c r="BV56" s="396"/>
      <c r="BW56" s="396"/>
      <c r="BX56" s="396"/>
      <c r="BY56" s="396"/>
      <c r="BZ56" s="396"/>
      <c r="CA56" s="396"/>
      <c r="CB56" s="396"/>
      <c r="CC56" s="396"/>
      <c r="CD56" s="396"/>
      <c r="CE56" s="396"/>
      <c r="CF56" s="396"/>
      <c r="CG56" s="396"/>
      <c r="CH56" s="396"/>
      <c r="CI56" s="396"/>
      <c r="CJ56" s="396"/>
      <c r="CK56" s="396"/>
      <c r="CL56" s="396"/>
      <c r="CM56" s="396"/>
      <c r="CN56" s="396"/>
      <c r="CO56" s="396"/>
      <c r="CP56" s="396"/>
      <c r="CQ56" s="396"/>
      <c r="CR56" s="396"/>
      <c r="CS56" s="396"/>
      <c r="CT56" s="396"/>
      <c r="CU56" s="396"/>
      <c r="CV56" s="396"/>
      <c r="CW56" s="396"/>
      <c r="CX56" s="396"/>
      <c r="CY56" s="396"/>
      <c r="CZ56" s="396"/>
      <c r="DA56" s="396"/>
      <c r="DB56" s="396"/>
      <c r="DC56" s="396"/>
      <c r="DD56" s="397"/>
    </row>
    <row r="57" spans="1:108" x14ac:dyDescent="0.2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5"/>
      <c r="AY57" s="389"/>
      <c r="AZ57" s="390"/>
      <c r="BA57" s="390"/>
      <c r="BB57" s="390"/>
      <c r="BC57" s="390"/>
      <c r="BD57" s="390"/>
      <c r="BE57" s="390"/>
      <c r="BF57" s="391"/>
      <c r="BG57" s="398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399"/>
      <c r="CB57" s="399"/>
      <c r="CC57" s="399"/>
      <c r="CD57" s="399"/>
      <c r="CE57" s="399"/>
      <c r="CF57" s="399"/>
      <c r="CG57" s="399"/>
      <c r="CH57" s="399"/>
      <c r="CI57" s="399"/>
      <c r="CJ57" s="399"/>
      <c r="CK57" s="399"/>
      <c r="CL57" s="399"/>
      <c r="CM57" s="399"/>
      <c r="CN57" s="399"/>
      <c r="CO57" s="399"/>
      <c r="CP57" s="399"/>
      <c r="CQ57" s="399"/>
      <c r="CR57" s="399"/>
      <c r="CS57" s="399"/>
      <c r="CT57" s="399"/>
      <c r="CU57" s="399"/>
      <c r="CV57" s="399"/>
      <c r="CW57" s="399"/>
      <c r="CX57" s="399"/>
      <c r="CY57" s="399"/>
      <c r="CZ57" s="399"/>
      <c r="DA57" s="399"/>
      <c r="DB57" s="399"/>
      <c r="DC57" s="399"/>
      <c r="DD57" s="400"/>
    </row>
    <row r="58" spans="1:108" ht="25.5" customHeight="1" x14ac:dyDescent="0.25">
      <c r="A58" s="201"/>
      <c r="B58" s="201"/>
      <c r="C58" s="201"/>
      <c r="D58" s="201"/>
      <c r="E58" s="539" t="s">
        <v>40</v>
      </c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39"/>
      <c r="AH58" s="539"/>
      <c r="AI58" s="539"/>
      <c r="AJ58" s="539"/>
      <c r="AK58" s="539"/>
      <c r="AL58" s="539"/>
      <c r="AM58" s="539"/>
      <c r="AN58" s="539"/>
      <c r="AO58" s="539"/>
      <c r="AP58" s="539"/>
      <c r="AQ58" s="539"/>
      <c r="AR58" s="539"/>
      <c r="AS58" s="539"/>
      <c r="AT58" s="539"/>
      <c r="AU58" s="539"/>
      <c r="AV58" s="539"/>
      <c r="AW58" s="539"/>
      <c r="AX58" s="539"/>
      <c r="AY58" s="539"/>
      <c r="AZ58" s="539"/>
      <c r="BA58" s="539"/>
      <c r="BB58" s="539"/>
      <c r="BC58" s="539"/>
      <c r="BD58" s="539"/>
      <c r="BE58" s="539"/>
      <c r="BF58" s="539"/>
      <c r="BG58" s="539"/>
      <c r="BH58" s="539"/>
      <c r="BI58" s="539"/>
      <c r="BJ58" s="539"/>
      <c r="BK58" s="539"/>
      <c r="BL58" s="539"/>
      <c r="BM58" s="539"/>
      <c r="BN58" s="539"/>
      <c r="BO58" s="539"/>
      <c r="BP58" s="539"/>
      <c r="BQ58" s="539"/>
      <c r="BR58" s="539"/>
      <c r="BS58" s="539"/>
      <c r="BT58" s="539"/>
      <c r="BU58" s="539"/>
      <c r="BV58" s="539"/>
      <c r="BW58" s="539"/>
      <c r="BX58" s="539"/>
      <c r="BY58" s="539"/>
      <c r="BZ58" s="539"/>
      <c r="CA58" s="539"/>
      <c r="CB58" s="539"/>
      <c r="CC58" s="539"/>
      <c r="CD58" s="539"/>
      <c r="CE58" s="539"/>
      <c r="CF58" s="539"/>
      <c r="CG58" s="539"/>
      <c r="CH58" s="539"/>
      <c r="CI58" s="539"/>
      <c r="CJ58" s="539"/>
      <c r="CK58" s="539"/>
      <c r="CL58" s="539"/>
      <c r="CM58" s="539"/>
      <c r="CN58" s="539"/>
      <c r="CO58" s="539"/>
      <c r="CP58" s="539"/>
      <c r="CQ58" s="539"/>
      <c r="CR58" s="539"/>
      <c r="CS58" s="539"/>
      <c r="CT58" s="539"/>
      <c r="CU58" s="539"/>
      <c r="CV58" s="539"/>
      <c r="CW58" s="539"/>
      <c r="CX58" s="539"/>
      <c r="CY58" s="539"/>
      <c r="CZ58" s="539"/>
      <c r="DA58" s="539"/>
      <c r="DB58" s="539"/>
      <c r="DC58" s="539"/>
      <c r="DD58" s="539"/>
    </row>
    <row r="59" spans="1:108" ht="4.5" customHeight="1" x14ac:dyDescent="0.2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</row>
    <row r="60" spans="1:108" hidden="1" x14ac:dyDescent="0.2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1"/>
    </row>
    <row r="61" spans="1:108" ht="18" customHeight="1" x14ac:dyDescent="0.3">
      <c r="A61" s="329" t="s">
        <v>6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139"/>
      <c r="BG61" s="139"/>
      <c r="BH61" s="139"/>
      <c r="BI61" s="139"/>
      <c r="BJ61" s="330" t="s">
        <v>26</v>
      </c>
      <c r="BK61" s="329"/>
      <c r="BL61" s="329"/>
      <c r="BM61" s="329"/>
      <c r="BN61" s="329"/>
      <c r="BO61" s="329"/>
      <c r="BP61" s="329"/>
      <c r="BQ61" s="329"/>
      <c r="BR61" s="329"/>
      <c r="BS61" s="329"/>
      <c r="BT61" s="329"/>
      <c r="BU61" s="329"/>
      <c r="BV61" s="329"/>
      <c r="BW61" s="329"/>
      <c r="BX61" s="329"/>
      <c r="BY61" s="329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329"/>
      <c r="CO61" s="329"/>
      <c r="CP61" s="329"/>
      <c r="CQ61" s="329"/>
      <c r="CR61" s="329"/>
      <c r="CS61" s="329"/>
      <c r="CT61" s="329"/>
      <c r="CU61" s="329"/>
      <c r="CV61" s="329"/>
      <c r="CW61" s="329"/>
      <c r="CX61" s="329"/>
      <c r="CY61" s="329"/>
      <c r="CZ61" s="329"/>
      <c r="DA61" s="329"/>
      <c r="DB61" s="329"/>
      <c r="DC61" s="329"/>
      <c r="DD61" s="329"/>
    </row>
    <row r="62" spans="1:108" ht="5.25" customHeight="1" x14ac:dyDescent="0.25">
      <c r="A62" s="338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338"/>
      <c r="BM62" s="338"/>
      <c r="BN62" s="338"/>
      <c r="BO62" s="338"/>
      <c r="BP62" s="338"/>
      <c r="BQ62" s="338"/>
      <c r="BR62" s="338"/>
      <c r="BS62" s="338"/>
      <c r="BT62" s="338"/>
      <c r="BU62" s="338"/>
      <c r="BV62" s="338"/>
      <c r="BW62" s="338"/>
      <c r="BX62" s="338"/>
      <c r="BY62" s="338"/>
      <c r="BZ62" s="338"/>
      <c r="CA62" s="338"/>
      <c r="CB62" s="338"/>
      <c r="CC62" s="338"/>
      <c r="CD62" s="338"/>
      <c r="CE62" s="338"/>
      <c r="CF62" s="338"/>
      <c r="CG62" s="338"/>
      <c r="CH62" s="338"/>
      <c r="CI62" s="338"/>
      <c r="CJ62" s="338"/>
      <c r="CK62" s="338"/>
      <c r="CL62" s="338"/>
      <c r="CM62" s="338"/>
      <c r="CN62" s="338"/>
      <c r="CO62" s="338"/>
      <c r="CP62" s="338"/>
      <c r="CQ62" s="338"/>
      <c r="CR62" s="338"/>
      <c r="CS62" s="338"/>
      <c r="CT62" s="338"/>
      <c r="CU62" s="338"/>
      <c r="CV62" s="338"/>
      <c r="CW62" s="338"/>
      <c r="CX62" s="338"/>
      <c r="CY62" s="338"/>
      <c r="CZ62" s="338"/>
      <c r="DA62" s="338"/>
      <c r="DB62" s="338"/>
      <c r="DC62" s="338"/>
      <c r="DD62" s="338"/>
    </row>
    <row r="63" spans="1:108" x14ac:dyDescent="0.25">
      <c r="A63" s="466" t="s">
        <v>156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353"/>
      <c r="AK63" s="543" t="s">
        <v>161</v>
      </c>
      <c r="AL63" s="544"/>
      <c r="AM63" s="544"/>
      <c r="AN63" s="544"/>
      <c r="AO63" s="544"/>
      <c r="AP63" s="544"/>
      <c r="AQ63" s="544"/>
      <c r="AR63" s="544"/>
      <c r="AS63" s="544"/>
      <c r="AT63" s="544"/>
      <c r="AU63" s="544"/>
      <c r="AV63" s="544"/>
      <c r="AW63" s="544"/>
      <c r="AX63" s="544"/>
      <c r="AY63" s="544"/>
      <c r="AZ63" s="544"/>
      <c r="BA63" s="544"/>
      <c r="BB63" s="544"/>
      <c r="BC63" s="544"/>
      <c r="BD63" s="544"/>
      <c r="BE63" s="544"/>
      <c r="BF63" s="544"/>
      <c r="BG63" s="544"/>
      <c r="BH63" s="545"/>
      <c r="BI63" s="543" t="s">
        <v>162</v>
      </c>
      <c r="BJ63" s="544"/>
      <c r="BK63" s="544"/>
      <c r="BL63" s="544"/>
      <c r="BM63" s="544"/>
      <c r="BN63" s="544"/>
      <c r="BO63" s="544"/>
      <c r="BP63" s="544"/>
      <c r="BQ63" s="544"/>
      <c r="BR63" s="544"/>
      <c r="BS63" s="544"/>
      <c r="BT63" s="544"/>
      <c r="BU63" s="544"/>
      <c r="BV63" s="544"/>
      <c r="BW63" s="544"/>
      <c r="BX63" s="544"/>
      <c r="BY63" s="544"/>
      <c r="BZ63" s="544"/>
      <c r="CA63" s="544"/>
      <c r="CB63" s="544"/>
      <c r="CC63" s="544"/>
      <c r="CD63" s="544"/>
      <c r="CE63" s="544"/>
      <c r="CF63" s="545"/>
      <c r="CG63" s="543" t="s">
        <v>163</v>
      </c>
      <c r="CH63" s="544"/>
      <c r="CI63" s="544"/>
      <c r="CJ63" s="544"/>
      <c r="CK63" s="544"/>
      <c r="CL63" s="544"/>
      <c r="CM63" s="544"/>
      <c r="CN63" s="544"/>
      <c r="CO63" s="544"/>
      <c r="CP63" s="544"/>
      <c r="CQ63" s="544"/>
      <c r="CR63" s="544"/>
      <c r="CS63" s="544"/>
      <c r="CT63" s="544"/>
      <c r="CU63" s="544"/>
      <c r="CV63" s="544"/>
      <c r="CW63" s="544"/>
      <c r="CX63" s="544"/>
      <c r="CY63" s="544"/>
      <c r="CZ63" s="544"/>
      <c r="DA63" s="544"/>
      <c r="DB63" s="544"/>
      <c r="DC63" s="544"/>
      <c r="DD63" s="545"/>
    </row>
    <row r="64" spans="1:108" x14ac:dyDescent="0.25">
      <c r="A64" s="546" t="s">
        <v>160</v>
      </c>
      <c r="B64" s="547"/>
      <c r="C64" s="547"/>
      <c r="D64" s="547"/>
      <c r="E64" s="547"/>
      <c r="F64" s="547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548" t="s">
        <v>147</v>
      </c>
      <c r="AL64" s="548"/>
      <c r="AM64" s="548"/>
      <c r="AN64" s="548"/>
      <c r="AO64" s="548"/>
      <c r="AP64" s="548"/>
      <c r="AQ64" s="548"/>
      <c r="AR64" s="548"/>
      <c r="AS64" s="548"/>
      <c r="AT64" s="548"/>
      <c r="AU64" s="548"/>
      <c r="AV64" s="548"/>
      <c r="AW64" s="548"/>
      <c r="AX64" s="548"/>
      <c r="AY64" s="548"/>
      <c r="AZ64" s="548"/>
      <c r="BA64" s="548"/>
      <c r="BB64" s="548"/>
      <c r="BC64" s="548"/>
      <c r="BD64" s="548"/>
      <c r="BE64" s="548"/>
      <c r="BF64" s="548"/>
      <c r="BG64" s="548"/>
      <c r="BH64" s="548"/>
      <c r="BI64" s="548" t="s">
        <v>148</v>
      </c>
      <c r="BJ64" s="548"/>
      <c r="BK64" s="548"/>
      <c r="BL64" s="548"/>
      <c r="BM64" s="548"/>
      <c r="BN64" s="548"/>
      <c r="BO64" s="548"/>
      <c r="BP64" s="548"/>
      <c r="BQ64" s="548"/>
      <c r="BR64" s="548"/>
      <c r="BS64" s="548"/>
      <c r="BT64" s="548"/>
      <c r="BU64" s="548"/>
      <c r="BV64" s="548"/>
      <c r="BW64" s="548"/>
      <c r="BX64" s="548"/>
      <c r="BY64" s="548"/>
      <c r="BZ64" s="548"/>
      <c r="CA64" s="548"/>
      <c r="CB64" s="548"/>
      <c r="CC64" s="548"/>
      <c r="CD64" s="548"/>
      <c r="CE64" s="548"/>
      <c r="CF64" s="548"/>
      <c r="CG64" s="548" t="s">
        <v>149</v>
      </c>
      <c r="CH64" s="548"/>
      <c r="CI64" s="548"/>
      <c r="CJ64" s="548"/>
      <c r="CK64" s="548"/>
      <c r="CL64" s="548"/>
      <c r="CM64" s="548"/>
      <c r="CN64" s="548"/>
      <c r="CO64" s="548"/>
      <c r="CP64" s="548"/>
      <c r="CQ64" s="548"/>
      <c r="CR64" s="548"/>
      <c r="CS64" s="548"/>
      <c r="CT64" s="548"/>
      <c r="CU64" s="548"/>
      <c r="CV64" s="548"/>
      <c r="CW64" s="548"/>
      <c r="CX64" s="548"/>
      <c r="CY64" s="548"/>
      <c r="CZ64" s="548"/>
      <c r="DA64" s="548"/>
      <c r="DB64" s="548"/>
      <c r="DC64" s="548"/>
      <c r="DD64" s="548"/>
    </row>
    <row r="65" spans="1:108" x14ac:dyDescent="0.25">
      <c r="A65" s="549" t="s">
        <v>164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 t="s">
        <v>36</v>
      </c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343"/>
      <c r="AK65" s="543" t="s">
        <v>139</v>
      </c>
      <c r="AL65" s="544"/>
      <c r="AM65" s="544"/>
      <c r="AN65" s="544"/>
      <c r="AO65" s="544"/>
      <c r="AP65" s="544"/>
      <c r="AQ65" s="544"/>
      <c r="AR65" s="544"/>
      <c r="AS65" s="544"/>
      <c r="AT65" s="544"/>
      <c r="AU65" s="544"/>
      <c r="AV65" s="544"/>
      <c r="AW65" s="544"/>
      <c r="AX65" s="544"/>
      <c r="AY65" s="544"/>
      <c r="AZ65" s="544"/>
      <c r="BA65" s="544"/>
      <c r="BB65" s="544"/>
      <c r="BC65" s="544"/>
      <c r="BD65" s="544"/>
      <c r="BE65" s="544"/>
      <c r="BF65" s="544"/>
      <c r="BG65" s="544"/>
      <c r="BH65" s="545"/>
      <c r="BI65" s="543" t="s">
        <v>139</v>
      </c>
      <c r="BJ65" s="544"/>
      <c r="BK65" s="544"/>
      <c r="BL65" s="544"/>
      <c r="BM65" s="544"/>
      <c r="BN65" s="544"/>
      <c r="BO65" s="544"/>
      <c r="BP65" s="544"/>
      <c r="BQ65" s="544"/>
      <c r="BR65" s="544"/>
      <c r="BS65" s="544"/>
      <c r="BT65" s="544"/>
      <c r="BU65" s="544"/>
      <c r="BV65" s="544"/>
      <c r="BW65" s="544"/>
      <c r="BX65" s="544"/>
      <c r="BY65" s="544"/>
      <c r="BZ65" s="544"/>
      <c r="CA65" s="544"/>
      <c r="CB65" s="544"/>
      <c r="CC65" s="544"/>
      <c r="CD65" s="544"/>
      <c r="CE65" s="544"/>
      <c r="CF65" s="545"/>
      <c r="CG65" s="544" t="s">
        <v>165</v>
      </c>
      <c r="CH65" s="544"/>
      <c r="CI65" s="544"/>
      <c r="CJ65" s="544"/>
      <c r="CK65" s="544"/>
      <c r="CL65" s="544"/>
      <c r="CM65" s="544"/>
      <c r="CN65" s="544"/>
      <c r="CO65" s="544"/>
      <c r="CP65" s="544"/>
      <c r="CQ65" s="544"/>
      <c r="CR65" s="544"/>
      <c r="CS65" s="544"/>
      <c r="CT65" s="544"/>
      <c r="CU65" s="544"/>
      <c r="CV65" s="544"/>
      <c r="CW65" s="544"/>
      <c r="CX65" s="544"/>
      <c r="CY65" s="544"/>
      <c r="CZ65" s="544"/>
      <c r="DA65" s="544"/>
      <c r="DB65" s="544"/>
      <c r="DC65" s="544"/>
      <c r="DD65" s="545"/>
    </row>
    <row r="66" spans="1:108" x14ac:dyDescent="0.25">
      <c r="A66" s="44" t="s">
        <v>37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338" t="s">
        <v>34</v>
      </c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52"/>
      <c r="AK66" s="470" t="s">
        <v>166</v>
      </c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1"/>
      <c r="BG66" s="471"/>
      <c r="BH66" s="472"/>
      <c r="BI66" s="470" t="s">
        <v>166</v>
      </c>
      <c r="BJ66" s="471"/>
      <c r="BK66" s="471"/>
      <c r="BL66" s="471"/>
      <c r="BM66" s="471"/>
      <c r="BN66" s="471"/>
      <c r="BO66" s="471"/>
      <c r="BP66" s="471"/>
      <c r="BQ66" s="471"/>
      <c r="BR66" s="471"/>
      <c r="BS66" s="471"/>
      <c r="BT66" s="471"/>
      <c r="BU66" s="471"/>
      <c r="BV66" s="471"/>
      <c r="BW66" s="471"/>
      <c r="BX66" s="471"/>
      <c r="BY66" s="471"/>
      <c r="BZ66" s="471"/>
      <c r="CA66" s="471"/>
      <c r="CB66" s="471"/>
      <c r="CC66" s="471"/>
      <c r="CD66" s="471"/>
      <c r="CE66" s="471"/>
      <c r="CF66" s="472"/>
      <c r="CG66" s="471" t="s">
        <v>142</v>
      </c>
      <c r="CH66" s="471"/>
      <c r="CI66" s="471"/>
      <c r="CJ66" s="471"/>
      <c r="CK66" s="471"/>
      <c r="CL66" s="471"/>
      <c r="CM66" s="471"/>
      <c r="CN66" s="471"/>
      <c r="CO66" s="471"/>
      <c r="CP66" s="471"/>
      <c r="CQ66" s="471"/>
      <c r="CR66" s="471"/>
      <c r="CS66" s="471"/>
      <c r="CT66" s="471"/>
      <c r="CU66" s="471"/>
      <c r="CV66" s="471"/>
      <c r="CW66" s="471"/>
      <c r="CX66" s="471"/>
      <c r="CY66" s="471"/>
      <c r="CZ66" s="471"/>
      <c r="DA66" s="471"/>
      <c r="DB66" s="471"/>
      <c r="DC66" s="471"/>
      <c r="DD66" s="472"/>
    </row>
    <row r="67" spans="1:108" x14ac:dyDescent="0.25">
      <c r="A67" s="342" t="s">
        <v>35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 t="s">
        <v>36</v>
      </c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343"/>
      <c r="AK67" s="543" t="s">
        <v>139</v>
      </c>
      <c r="AL67" s="544"/>
      <c r="AM67" s="544"/>
      <c r="AN67" s="544"/>
      <c r="AO67" s="544"/>
      <c r="AP67" s="544"/>
      <c r="AQ67" s="544"/>
      <c r="AR67" s="544"/>
      <c r="AS67" s="544"/>
      <c r="AT67" s="544"/>
      <c r="AU67" s="544"/>
      <c r="AV67" s="544"/>
      <c r="AW67" s="544"/>
      <c r="AX67" s="544"/>
      <c r="AY67" s="544"/>
      <c r="AZ67" s="544"/>
      <c r="BA67" s="544"/>
      <c r="BB67" s="544"/>
      <c r="BC67" s="544"/>
      <c r="BD67" s="544"/>
      <c r="BE67" s="544"/>
      <c r="BF67" s="544"/>
      <c r="BG67" s="544"/>
      <c r="BH67" s="545"/>
      <c r="BI67" s="543" t="s">
        <v>167</v>
      </c>
      <c r="BJ67" s="544"/>
      <c r="BK67" s="544"/>
      <c r="BL67" s="544"/>
      <c r="BM67" s="544"/>
      <c r="BN67" s="544"/>
      <c r="BO67" s="544"/>
      <c r="BP67" s="544"/>
      <c r="BQ67" s="544"/>
      <c r="BR67" s="544"/>
      <c r="BS67" s="544"/>
      <c r="BT67" s="544"/>
      <c r="BU67" s="544"/>
      <c r="BV67" s="544"/>
      <c r="BW67" s="544"/>
      <c r="BX67" s="544"/>
      <c r="BY67" s="544"/>
      <c r="BZ67" s="544"/>
      <c r="CA67" s="544"/>
      <c r="CB67" s="544"/>
      <c r="CC67" s="544"/>
      <c r="CD67" s="544"/>
      <c r="CE67" s="544"/>
      <c r="CF67" s="545"/>
      <c r="CG67" s="544" t="s">
        <v>168</v>
      </c>
      <c r="CH67" s="544"/>
      <c r="CI67" s="544"/>
      <c r="CJ67" s="544"/>
      <c r="CK67" s="544"/>
      <c r="CL67" s="544"/>
      <c r="CM67" s="544"/>
      <c r="CN67" s="544"/>
      <c r="CO67" s="544"/>
      <c r="CP67" s="544"/>
      <c r="CQ67" s="544"/>
      <c r="CR67" s="544"/>
      <c r="CS67" s="544"/>
      <c r="CT67" s="544"/>
      <c r="CU67" s="544"/>
      <c r="CV67" s="544"/>
      <c r="CW67" s="544"/>
      <c r="CX67" s="544"/>
      <c r="CY67" s="544"/>
      <c r="CZ67" s="544"/>
      <c r="DA67" s="544"/>
      <c r="DB67" s="544"/>
      <c r="DC67" s="544"/>
      <c r="DD67" s="545"/>
    </row>
    <row r="68" spans="1:108" x14ac:dyDescent="0.25">
      <c r="A68" s="44" t="s">
        <v>37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338" t="s">
        <v>34</v>
      </c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52"/>
      <c r="AK68" s="470" t="s">
        <v>141</v>
      </c>
      <c r="AL68" s="471"/>
      <c r="AM68" s="471"/>
      <c r="AN68" s="471"/>
      <c r="AO68" s="471"/>
      <c r="AP68" s="471"/>
      <c r="AQ68" s="471"/>
      <c r="AR68" s="471"/>
      <c r="AS68" s="471"/>
      <c r="AT68" s="471"/>
      <c r="AU68" s="471"/>
      <c r="AV68" s="471"/>
      <c r="AW68" s="471"/>
      <c r="AX68" s="471"/>
      <c r="AY68" s="471"/>
      <c r="AZ68" s="471"/>
      <c r="BA68" s="471"/>
      <c r="BB68" s="471"/>
      <c r="BC68" s="471"/>
      <c r="BD68" s="471"/>
      <c r="BE68" s="471"/>
      <c r="BF68" s="471"/>
      <c r="BG68" s="471"/>
      <c r="BH68" s="472"/>
      <c r="BI68" s="470" t="s">
        <v>169</v>
      </c>
      <c r="BJ68" s="471"/>
      <c r="BK68" s="471"/>
      <c r="BL68" s="471"/>
      <c r="BM68" s="471"/>
      <c r="BN68" s="471"/>
      <c r="BO68" s="471"/>
      <c r="BP68" s="471"/>
      <c r="BQ68" s="471"/>
      <c r="BR68" s="471"/>
      <c r="BS68" s="471"/>
      <c r="BT68" s="471"/>
      <c r="BU68" s="471"/>
      <c r="BV68" s="471"/>
      <c r="BW68" s="471"/>
      <c r="BX68" s="471"/>
      <c r="BY68" s="471"/>
      <c r="BZ68" s="471"/>
      <c r="CA68" s="471"/>
      <c r="CB68" s="471"/>
      <c r="CC68" s="471"/>
      <c r="CD68" s="471"/>
      <c r="CE68" s="471"/>
      <c r="CF68" s="472"/>
      <c r="CG68" s="471" t="s">
        <v>140</v>
      </c>
      <c r="CH68" s="471"/>
      <c r="CI68" s="471"/>
      <c r="CJ68" s="471"/>
      <c r="CK68" s="471"/>
      <c r="CL68" s="471"/>
      <c r="CM68" s="471"/>
      <c r="CN68" s="471"/>
      <c r="CO68" s="471"/>
      <c r="CP68" s="471"/>
      <c r="CQ68" s="471"/>
      <c r="CR68" s="471"/>
      <c r="CS68" s="471"/>
      <c r="CT68" s="471"/>
      <c r="CU68" s="471"/>
      <c r="CV68" s="471"/>
      <c r="CW68" s="471"/>
      <c r="CX68" s="471"/>
      <c r="CY68" s="471"/>
      <c r="CZ68" s="471"/>
      <c r="DA68" s="471"/>
      <c r="DB68" s="471"/>
      <c r="DC68" s="471"/>
      <c r="DD68" s="472"/>
    </row>
    <row r="69" spans="1:108" x14ac:dyDescent="0.25">
      <c r="A69" s="342" t="s">
        <v>24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343"/>
      <c r="AK69" s="543" t="s">
        <v>150</v>
      </c>
      <c r="AL69" s="544"/>
      <c r="AM69" s="544"/>
      <c r="AN69" s="544"/>
      <c r="AO69" s="544"/>
      <c r="AP69" s="544"/>
      <c r="AQ69" s="544"/>
      <c r="AR69" s="544"/>
      <c r="AS69" s="544"/>
      <c r="AT69" s="544"/>
      <c r="AU69" s="544"/>
      <c r="AV69" s="544"/>
      <c r="AW69" s="544"/>
      <c r="AX69" s="544"/>
      <c r="AY69" s="544"/>
      <c r="AZ69" s="544"/>
      <c r="BA69" s="544"/>
      <c r="BB69" s="544"/>
      <c r="BC69" s="544"/>
      <c r="BD69" s="544"/>
      <c r="BE69" s="544"/>
      <c r="BF69" s="544"/>
      <c r="BG69" s="544"/>
      <c r="BH69" s="545"/>
      <c r="BI69" s="543" t="s">
        <v>150</v>
      </c>
      <c r="BJ69" s="544"/>
      <c r="BK69" s="544"/>
      <c r="BL69" s="544"/>
      <c r="BM69" s="544"/>
      <c r="BN69" s="544"/>
      <c r="BO69" s="544"/>
      <c r="BP69" s="544"/>
      <c r="BQ69" s="544"/>
      <c r="BR69" s="544"/>
      <c r="BS69" s="544"/>
      <c r="BT69" s="544"/>
      <c r="BU69" s="544"/>
      <c r="BV69" s="544"/>
      <c r="BW69" s="544"/>
      <c r="BX69" s="544"/>
      <c r="BY69" s="544"/>
      <c r="BZ69" s="544"/>
      <c r="CA69" s="544"/>
      <c r="CB69" s="544"/>
      <c r="CC69" s="544"/>
      <c r="CD69" s="544"/>
      <c r="CE69" s="544"/>
      <c r="CF69" s="545"/>
      <c r="CG69" s="543" t="s">
        <v>150</v>
      </c>
      <c r="CH69" s="544"/>
      <c r="CI69" s="544"/>
      <c r="CJ69" s="544"/>
      <c r="CK69" s="544"/>
      <c r="CL69" s="544"/>
      <c r="CM69" s="544"/>
      <c r="CN69" s="544"/>
      <c r="CO69" s="544"/>
      <c r="CP69" s="544"/>
      <c r="CQ69" s="544"/>
      <c r="CR69" s="544"/>
      <c r="CS69" s="544"/>
      <c r="CT69" s="544"/>
      <c r="CU69" s="544"/>
      <c r="CV69" s="544"/>
      <c r="CW69" s="544"/>
      <c r="CX69" s="544"/>
      <c r="CY69" s="544"/>
      <c r="CZ69" s="544"/>
      <c r="DA69" s="544"/>
      <c r="DB69" s="544"/>
      <c r="DC69" s="544"/>
      <c r="DD69" s="545"/>
    </row>
    <row r="70" spans="1:108" x14ac:dyDescent="0.25">
      <c r="A70" s="342" t="s">
        <v>10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343"/>
      <c r="AK70" s="470" t="s">
        <v>143</v>
      </c>
      <c r="AL70" s="471"/>
      <c r="AM70" s="471"/>
      <c r="AN70" s="471"/>
      <c r="AO70" s="471"/>
      <c r="AP70" s="471"/>
      <c r="AQ70" s="471"/>
      <c r="AR70" s="471"/>
      <c r="AS70" s="471"/>
      <c r="AT70" s="471"/>
      <c r="AU70" s="471"/>
      <c r="AV70" s="471"/>
      <c r="AW70" s="471"/>
      <c r="AX70" s="471"/>
      <c r="AY70" s="471"/>
      <c r="AZ70" s="471"/>
      <c r="BA70" s="471"/>
      <c r="BB70" s="471"/>
      <c r="BC70" s="471"/>
      <c r="BD70" s="471"/>
      <c r="BE70" s="471"/>
      <c r="BF70" s="471"/>
      <c r="BG70" s="471"/>
      <c r="BH70" s="472"/>
      <c r="BI70" s="470" t="s">
        <v>143</v>
      </c>
      <c r="BJ70" s="471"/>
      <c r="BK70" s="471"/>
      <c r="BL70" s="471"/>
      <c r="BM70" s="471"/>
      <c r="BN70" s="471"/>
      <c r="BO70" s="471"/>
      <c r="BP70" s="471"/>
      <c r="BQ70" s="471"/>
      <c r="BR70" s="471"/>
      <c r="BS70" s="471"/>
      <c r="BT70" s="471"/>
      <c r="BU70" s="471"/>
      <c r="BV70" s="471"/>
      <c r="BW70" s="471"/>
      <c r="BX70" s="471"/>
      <c r="BY70" s="471"/>
      <c r="BZ70" s="471"/>
      <c r="CA70" s="471"/>
      <c r="CB70" s="471"/>
      <c r="CC70" s="471"/>
      <c r="CD70" s="471"/>
      <c r="CE70" s="471"/>
      <c r="CF70" s="472"/>
      <c r="CG70" s="470" t="s">
        <v>143</v>
      </c>
      <c r="CH70" s="471"/>
      <c r="CI70" s="471"/>
      <c r="CJ70" s="471"/>
      <c r="CK70" s="471"/>
      <c r="CL70" s="471"/>
      <c r="CM70" s="471"/>
      <c r="CN70" s="471"/>
      <c r="CO70" s="471"/>
      <c r="CP70" s="471"/>
      <c r="CQ70" s="471"/>
      <c r="CR70" s="471"/>
      <c r="CS70" s="471"/>
      <c r="CT70" s="471"/>
      <c r="CU70" s="471"/>
      <c r="CV70" s="471"/>
      <c r="CW70" s="471"/>
      <c r="CX70" s="471"/>
      <c r="CY70" s="471"/>
      <c r="CZ70" s="471"/>
      <c r="DA70" s="471"/>
      <c r="DB70" s="471"/>
      <c r="DC70" s="471"/>
      <c r="DD70" s="472"/>
    </row>
    <row r="71" spans="1:108" ht="15" x14ac:dyDescent="0.35">
      <c r="A71" s="557" t="s">
        <v>94</v>
      </c>
      <c r="B71" s="558"/>
      <c r="C71" s="558"/>
      <c r="D71" s="558"/>
      <c r="E71" s="558"/>
      <c r="F71" s="558"/>
      <c r="G71" s="558"/>
      <c r="H71" s="558"/>
      <c r="I71" s="558"/>
      <c r="J71" s="558"/>
      <c r="K71" s="558"/>
      <c r="L71" s="558"/>
      <c r="M71" s="558"/>
      <c r="N71" s="558"/>
      <c r="O71" s="558"/>
      <c r="P71" s="558"/>
      <c r="Q71" s="558"/>
      <c r="R71" s="558"/>
      <c r="S71" s="558"/>
      <c r="T71" s="558"/>
      <c r="U71" s="558"/>
      <c r="V71" s="558"/>
      <c r="W71" s="558"/>
      <c r="X71" s="558"/>
      <c r="Y71" s="558"/>
      <c r="Z71" s="558"/>
      <c r="AA71" s="558"/>
      <c r="AB71" s="558"/>
      <c r="AC71" s="558"/>
      <c r="AD71" s="558"/>
      <c r="AE71" s="558"/>
      <c r="AF71" s="558"/>
      <c r="AG71" s="558"/>
      <c r="AH71" s="558"/>
      <c r="AI71" s="558"/>
      <c r="AJ71" s="559"/>
      <c r="AK71" s="84"/>
      <c r="AL71" s="85"/>
      <c r="AM71" s="85"/>
      <c r="AN71" s="552" t="s">
        <v>124</v>
      </c>
      <c r="AO71" s="552"/>
      <c r="AP71" s="552"/>
      <c r="AQ71" s="552"/>
      <c r="AR71" s="552"/>
      <c r="AS71" s="552"/>
      <c r="AT71" s="552"/>
      <c r="AU71" s="552"/>
      <c r="AV71" s="552"/>
      <c r="AW71" s="552"/>
      <c r="AX71" s="552"/>
      <c r="AY71" s="553"/>
      <c r="AZ71" s="553"/>
      <c r="BA71" s="553"/>
      <c r="BB71" s="553"/>
      <c r="BC71" s="553"/>
      <c r="BD71" s="550" t="s">
        <v>0</v>
      </c>
      <c r="BE71" s="550"/>
      <c r="BF71" s="550"/>
      <c r="BG71" s="550"/>
      <c r="BH71" s="551"/>
      <c r="BI71" s="84">
        <v>10</v>
      </c>
      <c r="BJ71" s="85"/>
      <c r="BK71" s="85"/>
      <c r="BL71" s="552" t="s">
        <v>124</v>
      </c>
      <c r="BM71" s="552"/>
      <c r="BN71" s="552"/>
      <c r="BO71" s="552"/>
      <c r="BP71" s="552"/>
      <c r="BQ71" s="552"/>
      <c r="BR71" s="552"/>
      <c r="BS71" s="552"/>
      <c r="BT71" s="552"/>
      <c r="BU71" s="552"/>
      <c r="BV71" s="552"/>
      <c r="BW71" s="553"/>
      <c r="BX71" s="553"/>
      <c r="BY71" s="553"/>
      <c r="BZ71" s="553"/>
      <c r="CA71" s="553"/>
      <c r="CB71" s="550" t="s">
        <v>0</v>
      </c>
      <c r="CC71" s="550"/>
      <c r="CD71" s="550"/>
      <c r="CE71" s="550"/>
      <c r="CF71" s="551"/>
      <c r="CG71" s="84">
        <v>10</v>
      </c>
      <c r="CH71" s="85"/>
      <c r="CI71" s="85"/>
      <c r="CJ71" s="552" t="s">
        <v>124</v>
      </c>
      <c r="CK71" s="552"/>
      <c r="CL71" s="552"/>
      <c r="CM71" s="552"/>
      <c r="CN71" s="552"/>
      <c r="CO71" s="552"/>
      <c r="CP71" s="552"/>
      <c r="CQ71" s="552"/>
      <c r="CR71" s="552"/>
      <c r="CS71" s="552"/>
      <c r="CT71" s="552"/>
      <c r="CU71" s="553">
        <v>37</v>
      </c>
      <c r="CV71" s="553"/>
      <c r="CW71" s="553"/>
      <c r="CX71" s="553"/>
      <c r="CY71" s="553"/>
      <c r="CZ71" s="550" t="s">
        <v>0</v>
      </c>
      <c r="DA71" s="550"/>
      <c r="DB71" s="550"/>
      <c r="DC71" s="550"/>
      <c r="DD71" s="551"/>
    </row>
    <row r="72" spans="1:108" x14ac:dyDescent="0.25">
      <c r="A72" s="554" t="s">
        <v>174</v>
      </c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  <c r="AI72" s="355"/>
      <c r="AJ72" s="356"/>
      <c r="AK72" s="86"/>
      <c r="AL72" s="87"/>
      <c r="AM72" s="87"/>
      <c r="AN72" s="555" t="s">
        <v>93</v>
      </c>
      <c r="AO72" s="555"/>
      <c r="AP72" s="555"/>
      <c r="AQ72" s="555"/>
      <c r="AR72" s="555"/>
      <c r="AS72" s="555"/>
      <c r="AT72" s="555"/>
      <c r="AU72" s="555"/>
      <c r="AV72" s="555"/>
      <c r="AW72" s="555"/>
      <c r="AX72" s="555"/>
      <c r="AY72" s="555"/>
      <c r="AZ72" s="555"/>
      <c r="BA72" s="555"/>
      <c r="BB72" s="555"/>
      <c r="BC72" s="555"/>
      <c r="BD72" s="555"/>
      <c r="BE72" s="555"/>
      <c r="BF72" s="555"/>
      <c r="BG72" s="555"/>
      <c r="BH72" s="556"/>
      <c r="BI72" s="86">
        <v>10</v>
      </c>
      <c r="BJ72" s="87"/>
      <c r="BK72" s="87"/>
      <c r="BL72" s="555" t="s">
        <v>93</v>
      </c>
      <c r="BM72" s="555"/>
      <c r="BN72" s="555"/>
      <c r="BO72" s="555"/>
      <c r="BP72" s="555"/>
      <c r="BQ72" s="555"/>
      <c r="BR72" s="555"/>
      <c r="BS72" s="555"/>
      <c r="BT72" s="555"/>
      <c r="BU72" s="555"/>
      <c r="BV72" s="555"/>
      <c r="BW72" s="555"/>
      <c r="BX72" s="555"/>
      <c r="BY72" s="555"/>
      <c r="BZ72" s="555"/>
      <c r="CA72" s="555"/>
      <c r="CB72" s="555"/>
      <c r="CC72" s="555"/>
      <c r="CD72" s="555"/>
      <c r="CE72" s="555"/>
      <c r="CF72" s="556"/>
      <c r="CG72" s="86">
        <v>10</v>
      </c>
      <c r="CH72" s="87"/>
      <c r="CI72" s="87"/>
      <c r="CJ72" s="555" t="s">
        <v>93</v>
      </c>
      <c r="CK72" s="555"/>
      <c r="CL72" s="555"/>
      <c r="CM72" s="555"/>
      <c r="CN72" s="555"/>
      <c r="CO72" s="555"/>
      <c r="CP72" s="555"/>
      <c r="CQ72" s="555"/>
      <c r="CR72" s="555"/>
      <c r="CS72" s="555"/>
      <c r="CT72" s="555"/>
      <c r="CU72" s="555"/>
      <c r="CV72" s="555"/>
      <c r="CW72" s="555"/>
      <c r="CX72" s="555"/>
      <c r="CY72" s="555"/>
      <c r="CZ72" s="555"/>
      <c r="DA72" s="555"/>
      <c r="DB72" s="555"/>
      <c r="DC72" s="555"/>
      <c r="DD72" s="556"/>
    </row>
    <row r="73" spans="1:108" ht="15.6" x14ac:dyDescent="0.35">
      <c r="A73" s="339" t="s">
        <v>49</v>
      </c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1"/>
      <c r="AK73" s="135" t="s">
        <v>54</v>
      </c>
      <c r="AL73" s="136"/>
      <c r="AM73" s="136"/>
      <c r="AN73" s="136"/>
      <c r="AO73" s="136"/>
      <c r="AP73" s="136"/>
      <c r="AQ73" s="136"/>
      <c r="AR73" s="136"/>
      <c r="AS73" s="136"/>
      <c r="AT73" s="478">
        <v>52</v>
      </c>
      <c r="AU73" s="478"/>
      <c r="AV73" s="478"/>
      <c r="AW73" s="478"/>
      <c r="AX73" s="478"/>
      <c r="AY73" s="478"/>
      <c r="AZ73" s="298" t="s">
        <v>0</v>
      </c>
      <c r="BA73" s="298"/>
      <c r="BB73" s="298"/>
      <c r="BC73" s="298"/>
      <c r="BD73" s="298"/>
      <c r="BE73" s="298"/>
      <c r="BF73" s="298"/>
      <c r="BG73" s="298"/>
      <c r="BH73" s="299"/>
      <c r="BI73" s="135" t="s">
        <v>54</v>
      </c>
      <c r="BJ73" s="136"/>
      <c r="BK73" s="136"/>
      <c r="BL73" s="136"/>
      <c r="BM73" s="136"/>
      <c r="BN73" s="136"/>
      <c r="BO73" s="136"/>
      <c r="BP73" s="136"/>
      <c r="BQ73" s="136"/>
      <c r="BR73" s="478">
        <v>52</v>
      </c>
      <c r="BS73" s="478"/>
      <c r="BT73" s="478"/>
      <c r="BU73" s="478"/>
      <c r="BV73" s="478"/>
      <c r="BW73" s="478"/>
      <c r="BX73" s="298" t="s">
        <v>0</v>
      </c>
      <c r="BY73" s="298"/>
      <c r="BZ73" s="298"/>
      <c r="CA73" s="298"/>
      <c r="CB73" s="298"/>
      <c r="CC73" s="298"/>
      <c r="CD73" s="298"/>
      <c r="CE73" s="298"/>
      <c r="CF73" s="299"/>
      <c r="CG73" s="135" t="s">
        <v>54</v>
      </c>
      <c r="CH73" s="136"/>
      <c r="CI73" s="136"/>
      <c r="CJ73" s="136"/>
      <c r="CK73" s="136"/>
      <c r="CL73" s="136"/>
      <c r="CM73" s="136"/>
      <c r="CN73" s="136"/>
      <c r="CO73" s="136"/>
      <c r="CP73" s="478">
        <v>47</v>
      </c>
      <c r="CQ73" s="478"/>
      <c r="CR73" s="478"/>
      <c r="CS73" s="478"/>
      <c r="CT73" s="478"/>
      <c r="CU73" s="478"/>
      <c r="CV73" s="298" t="s">
        <v>0</v>
      </c>
      <c r="CW73" s="298"/>
      <c r="CX73" s="298"/>
      <c r="CY73" s="298"/>
      <c r="CZ73" s="298"/>
      <c r="DA73" s="298"/>
      <c r="DB73" s="298"/>
      <c r="DC73" s="298"/>
      <c r="DD73" s="299"/>
    </row>
    <row r="74" spans="1:108" ht="15.6" x14ac:dyDescent="0.35">
      <c r="A74" s="354" t="s">
        <v>11</v>
      </c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5"/>
      <c r="AJ74" s="356"/>
      <c r="AK74" s="488" t="s">
        <v>15</v>
      </c>
      <c r="AL74" s="489"/>
      <c r="AM74" s="489"/>
      <c r="AN74" s="489"/>
      <c r="AO74" s="489"/>
      <c r="AP74" s="489"/>
      <c r="AQ74" s="489"/>
      <c r="AR74" s="490"/>
      <c r="AS74" s="488" t="s">
        <v>16</v>
      </c>
      <c r="AT74" s="489"/>
      <c r="AU74" s="489"/>
      <c r="AV74" s="489"/>
      <c r="AW74" s="489"/>
      <c r="AX74" s="489"/>
      <c r="AY74" s="489"/>
      <c r="AZ74" s="490"/>
      <c r="BA74" s="479" t="s">
        <v>50</v>
      </c>
      <c r="BB74" s="480"/>
      <c r="BC74" s="480"/>
      <c r="BD74" s="480"/>
      <c r="BE74" s="480"/>
      <c r="BF74" s="480"/>
      <c r="BG74" s="480"/>
      <c r="BH74" s="481"/>
      <c r="BI74" s="488" t="s">
        <v>15</v>
      </c>
      <c r="BJ74" s="489"/>
      <c r="BK74" s="489"/>
      <c r="BL74" s="489"/>
      <c r="BM74" s="489"/>
      <c r="BN74" s="489"/>
      <c r="BO74" s="489"/>
      <c r="BP74" s="490"/>
      <c r="BQ74" s="488" t="s">
        <v>16</v>
      </c>
      <c r="BR74" s="489"/>
      <c r="BS74" s="489"/>
      <c r="BT74" s="489"/>
      <c r="BU74" s="489"/>
      <c r="BV74" s="489"/>
      <c r="BW74" s="489"/>
      <c r="BX74" s="490"/>
      <c r="BY74" s="479" t="s">
        <v>50</v>
      </c>
      <c r="BZ74" s="480"/>
      <c r="CA74" s="480"/>
      <c r="CB74" s="480"/>
      <c r="CC74" s="480"/>
      <c r="CD74" s="480"/>
      <c r="CE74" s="480"/>
      <c r="CF74" s="481"/>
      <c r="CG74" s="488" t="s">
        <v>15</v>
      </c>
      <c r="CH74" s="489"/>
      <c r="CI74" s="489"/>
      <c r="CJ74" s="489"/>
      <c r="CK74" s="489"/>
      <c r="CL74" s="489"/>
      <c r="CM74" s="489"/>
      <c r="CN74" s="490"/>
      <c r="CO74" s="488" t="s">
        <v>16</v>
      </c>
      <c r="CP74" s="489"/>
      <c r="CQ74" s="489"/>
      <c r="CR74" s="489"/>
      <c r="CS74" s="489"/>
      <c r="CT74" s="489"/>
      <c r="CU74" s="489"/>
      <c r="CV74" s="490"/>
      <c r="CW74" s="479" t="s">
        <v>50</v>
      </c>
      <c r="CX74" s="480"/>
      <c r="CY74" s="480"/>
      <c r="CZ74" s="480"/>
      <c r="DA74" s="480"/>
      <c r="DB74" s="480"/>
      <c r="DC74" s="480"/>
      <c r="DD74" s="481"/>
    </row>
    <row r="75" spans="1:108" x14ac:dyDescent="0.25">
      <c r="A75" s="482" t="s">
        <v>151</v>
      </c>
      <c r="B75" s="483"/>
      <c r="C75" s="483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  <c r="AD75" s="483"/>
      <c r="AE75" s="483"/>
      <c r="AF75" s="483"/>
      <c r="AG75" s="483"/>
      <c r="AH75" s="483"/>
      <c r="AI75" s="483"/>
      <c r="AJ75" s="484"/>
      <c r="AK75" s="560"/>
      <c r="AL75" s="561"/>
      <c r="AM75" s="561"/>
      <c r="AN75" s="561"/>
      <c r="AO75" s="561"/>
      <c r="AP75" s="561"/>
      <c r="AQ75" s="561"/>
      <c r="AR75" s="562"/>
      <c r="AS75" s="560"/>
      <c r="AT75" s="561"/>
      <c r="AU75" s="561"/>
      <c r="AV75" s="561"/>
      <c r="AW75" s="561"/>
      <c r="AX75" s="561"/>
      <c r="AY75" s="561"/>
      <c r="AZ75" s="562"/>
      <c r="BA75" s="569"/>
      <c r="BB75" s="570"/>
      <c r="BC75" s="570"/>
      <c r="BD75" s="570"/>
      <c r="BE75" s="570"/>
      <c r="BF75" s="570"/>
      <c r="BG75" s="570"/>
      <c r="BH75" s="571"/>
      <c r="BI75" s="560">
        <v>10.199999999999999</v>
      </c>
      <c r="BJ75" s="561"/>
      <c r="BK75" s="561"/>
      <c r="BL75" s="561"/>
      <c r="BM75" s="561"/>
      <c r="BN75" s="561"/>
      <c r="BO75" s="561"/>
      <c r="BP75" s="562"/>
      <c r="BQ75" s="560">
        <v>57</v>
      </c>
      <c r="BR75" s="561"/>
      <c r="BS75" s="561"/>
      <c r="BT75" s="561"/>
      <c r="BU75" s="561"/>
      <c r="BV75" s="561"/>
      <c r="BW75" s="561"/>
      <c r="BX75" s="562"/>
      <c r="BY75" s="560">
        <v>-2</v>
      </c>
      <c r="BZ75" s="561"/>
      <c r="CA75" s="561"/>
      <c r="CB75" s="561"/>
      <c r="CC75" s="561"/>
      <c r="CD75" s="561"/>
      <c r="CE75" s="561"/>
      <c r="CF75" s="562"/>
      <c r="CG75" s="560">
        <v>12</v>
      </c>
      <c r="CH75" s="561"/>
      <c r="CI75" s="561"/>
      <c r="CJ75" s="561"/>
      <c r="CK75" s="561"/>
      <c r="CL75" s="561"/>
      <c r="CM75" s="561"/>
      <c r="CN75" s="562"/>
      <c r="CO75" s="560">
        <v>57</v>
      </c>
      <c r="CP75" s="561"/>
      <c r="CQ75" s="561"/>
      <c r="CR75" s="561"/>
      <c r="CS75" s="561"/>
      <c r="CT75" s="561"/>
      <c r="CU75" s="561"/>
      <c r="CV75" s="562"/>
      <c r="CW75" s="560">
        <v>-2</v>
      </c>
      <c r="CX75" s="561"/>
      <c r="CY75" s="561"/>
      <c r="CZ75" s="561"/>
      <c r="DA75" s="561"/>
      <c r="DB75" s="561"/>
      <c r="DC75" s="561"/>
      <c r="DD75" s="562"/>
    </row>
    <row r="76" spans="1:108" x14ac:dyDescent="0.25">
      <c r="A76" s="495" t="s">
        <v>152</v>
      </c>
      <c r="B76" s="496"/>
      <c r="C76" s="496"/>
      <c r="D76" s="496"/>
      <c r="E76" s="496"/>
      <c r="F76" s="496"/>
      <c r="G76" s="496"/>
      <c r="H76" s="496"/>
      <c r="I76" s="496"/>
      <c r="J76" s="496"/>
      <c r="K76" s="496"/>
      <c r="L76" s="496"/>
      <c r="M76" s="496"/>
      <c r="N76" s="496"/>
      <c r="O76" s="496"/>
      <c r="P76" s="496"/>
      <c r="Q76" s="496"/>
      <c r="R76" s="496"/>
      <c r="S76" s="496"/>
      <c r="T76" s="496"/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J76" s="497"/>
      <c r="AK76" s="563">
        <v>17</v>
      </c>
      <c r="AL76" s="564"/>
      <c r="AM76" s="564"/>
      <c r="AN76" s="564"/>
      <c r="AO76" s="564"/>
      <c r="AP76" s="564"/>
      <c r="AQ76" s="564"/>
      <c r="AR76" s="565"/>
      <c r="AS76" s="563">
        <v>58</v>
      </c>
      <c r="AT76" s="564"/>
      <c r="AU76" s="564"/>
      <c r="AV76" s="564"/>
      <c r="AW76" s="564"/>
      <c r="AX76" s="564"/>
      <c r="AY76" s="564"/>
      <c r="AZ76" s="565"/>
      <c r="BA76" s="566">
        <v>-2</v>
      </c>
      <c r="BB76" s="567"/>
      <c r="BC76" s="567"/>
      <c r="BD76" s="567"/>
      <c r="BE76" s="567"/>
      <c r="BF76" s="567"/>
      <c r="BG76" s="567"/>
      <c r="BH76" s="568"/>
      <c r="BI76" s="563"/>
      <c r="BJ76" s="564"/>
      <c r="BK76" s="564"/>
      <c r="BL76" s="564"/>
      <c r="BM76" s="564"/>
      <c r="BN76" s="564"/>
      <c r="BO76" s="564"/>
      <c r="BP76" s="565"/>
      <c r="BQ76" s="563"/>
      <c r="BR76" s="564"/>
      <c r="BS76" s="564"/>
      <c r="BT76" s="564"/>
      <c r="BU76" s="564"/>
      <c r="BV76" s="564"/>
      <c r="BW76" s="564"/>
      <c r="BX76" s="565"/>
      <c r="BY76" s="563"/>
      <c r="BZ76" s="564"/>
      <c r="CA76" s="564"/>
      <c r="CB76" s="564"/>
      <c r="CC76" s="564"/>
      <c r="CD76" s="564"/>
      <c r="CE76" s="564"/>
      <c r="CF76" s="565"/>
      <c r="CG76" s="563"/>
      <c r="CH76" s="564"/>
      <c r="CI76" s="564"/>
      <c r="CJ76" s="564"/>
      <c r="CK76" s="564"/>
      <c r="CL76" s="564"/>
      <c r="CM76" s="564"/>
      <c r="CN76" s="565"/>
      <c r="CO76" s="563"/>
      <c r="CP76" s="564"/>
      <c r="CQ76" s="564"/>
      <c r="CR76" s="564"/>
      <c r="CS76" s="564"/>
      <c r="CT76" s="564"/>
      <c r="CU76" s="564"/>
      <c r="CV76" s="565"/>
      <c r="CW76" s="563"/>
      <c r="CX76" s="564"/>
      <c r="CY76" s="564"/>
      <c r="CZ76" s="564"/>
      <c r="DA76" s="564"/>
      <c r="DB76" s="564"/>
      <c r="DC76" s="564"/>
      <c r="DD76" s="565"/>
    </row>
    <row r="77" spans="1:108" x14ac:dyDescent="0.25">
      <c r="A77" s="495" t="s">
        <v>153</v>
      </c>
      <c r="B77" s="496"/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497"/>
      <c r="AK77" s="563"/>
      <c r="AL77" s="564"/>
      <c r="AM77" s="564"/>
      <c r="AN77" s="564"/>
      <c r="AO77" s="564"/>
      <c r="AP77" s="564"/>
      <c r="AQ77" s="564"/>
      <c r="AR77" s="565"/>
      <c r="AS77" s="563"/>
      <c r="AT77" s="564"/>
      <c r="AU77" s="564"/>
      <c r="AV77" s="564"/>
      <c r="AW77" s="564"/>
      <c r="AX77" s="564"/>
      <c r="AY77" s="564"/>
      <c r="AZ77" s="565"/>
      <c r="BA77" s="566"/>
      <c r="BB77" s="567"/>
      <c r="BC77" s="567"/>
      <c r="BD77" s="567"/>
      <c r="BE77" s="567"/>
      <c r="BF77" s="567"/>
      <c r="BG77" s="567"/>
      <c r="BH77" s="568"/>
      <c r="BI77" s="563"/>
      <c r="BJ77" s="564"/>
      <c r="BK77" s="564"/>
      <c r="BL77" s="564"/>
      <c r="BM77" s="564"/>
      <c r="BN77" s="564"/>
      <c r="BO77" s="564"/>
      <c r="BP77" s="565"/>
      <c r="BQ77" s="563"/>
      <c r="BR77" s="564"/>
      <c r="BS77" s="564"/>
      <c r="BT77" s="564"/>
      <c r="BU77" s="564"/>
      <c r="BV77" s="564"/>
      <c r="BW77" s="564"/>
      <c r="BX77" s="565"/>
      <c r="BY77" s="563"/>
      <c r="BZ77" s="564"/>
      <c r="CA77" s="564"/>
      <c r="CB77" s="564"/>
      <c r="CC77" s="564"/>
      <c r="CD77" s="564"/>
      <c r="CE77" s="564"/>
      <c r="CF77" s="565"/>
      <c r="CG77" s="563">
        <v>2</v>
      </c>
      <c r="CH77" s="564"/>
      <c r="CI77" s="564"/>
      <c r="CJ77" s="564"/>
      <c r="CK77" s="564"/>
      <c r="CL77" s="564"/>
      <c r="CM77" s="564"/>
      <c r="CN77" s="565"/>
      <c r="CO77" s="563">
        <v>42</v>
      </c>
      <c r="CP77" s="564"/>
      <c r="CQ77" s="564"/>
      <c r="CR77" s="564"/>
      <c r="CS77" s="564"/>
      <c r="CT77" s="564"/>
      <c r="CU77" s="564"/>
      <c r="CV77" s="565"/>
      <c r="CW77" s="563">
        <v>-5</v>
      </c>
      <c r="CX77" s="564"/>
      <c r="CY77" s="564"/>
      <c r="CZ77" s="564"/>
      <c r="DA77" s="564"/>
      <c r="DB77" s="564"/>
      <c r="DC77" s="564"/>
      <c r="DD77" s="565"/>
    </row>
    <row r="78" spans="1:108" x14ac:dyDescent="0.25">
      <c r="A78" s="495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7"/>
      <c r="AK78" s="563"/>
      <c r="AL78" s="564"/>
      <c r="AM78" s="564"/>
      <c r="AN78" s="564"/>
      <c r="AO78" s="564"/>
      <c r="AP78" s="564"/>
      <c r="AQ78" s="564"/>
      <c r="AR78" s="565"/>
      <c r="AS78" s="563"/>
      <c r="AT78" s="564"/>
      <c r="AU78" s="564"/>
      <c r="AV78" s="564"/>
      <c r="AW78" s="564"/>
      <c r="AX78" s="564"/>
      <c r="AY78" s="564"/>
      <c r="AZ78" s="565"/>
      <c r="BA78" s="566"/>
      <c r="BB78" s="567"/>
      <c r="BC78" s="567"/>
      <c r="BD78" s="567"/>
      <c r="BE78" s="567"/>
      <c r="BF78" s="567"/>
      <c r="BG78" s="567"/>
      <c r="BH78" s="568"/>
      <c r="BI78" s="563"/>
      <c r="BJ78" s="564"/>
      <c r="BK78" s="564"/>
      <c r="BL78" s="564"/>
      <c r="BM78" s="564"/>
      <c r="BN78" s="564"/>
      <c r="BO78" s="564"/>
      <c r="BP78" s="565"/>
      <c r="BQ78" s="563"/>
      <c r="BR78" s="564"/>
      <c r="BS78" s="564"/>
      <c r="BT78" s="564"/>
      <c r="BU78" s="564"/>
      <c r="BV78" s="564"/>
      <c r="BW78" s="564"/>
      <c r="BX78" s="565"/>
      <c r="BY78" s="563"/>
      <c r="BZ78" s="564"/>
      <c r="CA78" s="564"/>
      <c r="CB78" s="564"/>
      <c r="CC78" s="564"/>
      <c r="CD78" s="564"/>
      <c r="CE78" s="564"/>
      <c r="CF78" s="565"/>
      <c r="CG78" s="563"/>
      <c r="CH78" s="564"/>
      <c r="CI78" s="564"/>
      <c r="CJ78" s="564"/>
      <c r="CK78" s="564"/>
      <c r="CL78" s="564"/>
      <c r="CM78" s="564"/>
      <c r="CN78" s="565"/>
      <c r="CO78" s="563"/>
      <c r="CP78" s="564"/>
      <c r="CQ78" s="564"/>
      <c r="CR78" s="564"/>
      <c r="CS78" s="564"/>
      <c r="CT78" s="564"/>
      <c r="CU78" s="564"/>
      <c r="CV78" s="565"/>
      <c r="CW78" s="563"/>
      <c r="CX78" s="564"/>
      <c r="CY78" s="564"/>
      <c r="CZ78" s="564"/>
      <c r="DA78" s="564"/>
      <c r="DB78" s="564"/>
      <c r="DC78" s="564"/>
      <c r="DD78" s="565"/>
    </row>
    <row r="79" spans="1:108" x14ac:dyDescent="0.25">
      <c r="A79" s="495"/>
      <c r="B79" s="496"/>
      <c r="C79" s="496"/>
      <c r="D79" s="496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7"/>
      <c r="AK79" s="563"/>
      <c r="AL79" s="564"/>
      <c r="AM79" s="564"/>
      <c r="AN79" s="564"/>
      <c r="AO79" s="564"/>
      <c r="AP79" s="564"/>
      <c r="AQ79" s="564"/>
      <c r="AR79" s="565"/>
      <c r="AS79" s="563"/>
      <c r="AT79" s="564"/>
      <c r="AU79" s="564"/>
      <c r="AV79" s="564"/>
      <c r="AW79" s="564"/>
      <c r="AX79" s="564"/>
      <c r="AY79" s="564"/>
      <c r="AZ79" s="565"/>
      <c r="BA79" s="566"/>
      <c r="BB79" s="567"/>
      <c r="BC79" s="567"/>
      <c r="BD79" s="567"/>
      <c r="BE79" s="567"/>
      <c r="BF79" s="567"/>
      <c r="BG79" s="567"/>
      <c r="BH79" s="568"/>
      <c r="BI79" s="563"/>
      <c r="BJ79" s="564"/>
      <c r="BK79" s="564"/>
      <c r="BL79" s="564"/>
      <c r="BM79" s="564"/>
      <c r="BN79" s="564"/>
      <c r="BO79" s="564"/>
      <c r="BP79" s="565"/>
      <c r="BQ79" s="563"/>
      <c r="BR79" s="564"/>
      <c r="BS79" s="564"/>
      <c r="BT79" s="564"/>
      <c r="BU79" s="564"/>
      <c r="BV79" s="564"/>
      <c r="BW79" s="564"/>
      <c r="BX79" s="565"/>
      <c r="BY79" s="563"/>
      <c r="BZ79" s="564"/>
      <c r="CA79" s="564"/>
      <c r="CB79" s="564"/>
      <c r="CC79" s="564"/>
      <c r="CD79" s="564"/>
      <c r="CE79" s="564"/>
      <c r="CF79" s="565"/>
      <c r="CG79" s="563"/>
      <c r="CH79" s="564"/>
      <c r="CI79" s="564"/>
      <c r="CJ79" s="564"/>
      <c r="CK79" s="564"/>
      <c r="CL79" s="564"/>
      <c r="CM79" s="564"/>
      <c r="CN79" s="565"/>
      <c r="CO79" s="563"/>
      <c r="CP79" s="564"/>
      <c r="CQ79" s="564"/>
      <c r="CR79" s="564"/>
      <c r="CS79" s="564"/>
      <c r="CT79" s="564"/>
      <c r="CU79" s="564"/>
      <c r="CV79" s="565"/>
      <c r="CW79" s="563"/>
      <c r="CX79" s="564"/>
      <c r="CY79" s="564"/>
      <c r="CZ79" s="564"/>
      <c r="DA79" s="564"/>
      <c r="DB79" s="564"/>
      <c r="DC79" s="564"/>
      <c r="DD79" s="565"/>
    </row>
    <row r="80" spans="1:108" x14ac:dyDescent="0.25">
      <c r="A80" s="495"/>
      <c r="B80" s="496"/>
      <c r="C80" s="496"/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  <c r="O80" s="496"/>
      <c r="P80" s="496"/>
      <c r="Q80" s="496"/>
      <c r="R80" s="496"/>
      <c r="S80" s="496"/>
      <c r="T80" s="496"/>
      <c r="U80" s="496"/>
      <c r="V80" s="496"/>
      <c r="W80" s="496"/>
      <c r="X80" s="496"/>
      <c r="Y80" s="496"/>
      <c r="Z80" s="496"/>
      <c r="AA80" s="496"/>
      <c r="AB80" s="496"/>
      <c r="AC80" s="496"/>
      <c r="AD80" s="496"/>
      <c r="AE80" s="496"/>
      <c r="AF80" s="496"/>
      <c r="AG80" s="496"/>
      <c r="AH80" s="496"/>
      <c r="AI80" s="496"/>
      <c r="AJ80" s="497"/>
      <c r="AK80" s="563"/>
      <c r="AL80" s="564"/>
      <c r="AM80" s="564"/>
      <c r="AN80" s="564"/>
      <c r="AO80" s="564"/>
      <c r="AP80" s="564"/>
      <c r="AQ80" s="564"/>
      <c r="AR80" s="565"/>
      <c r="AS80" s="563"/>
      <c r="AT80" s="564"/>
      <c r="AU80" s="564"/>
      <c r="AV80" s="564"/>
      <c r="AW80" s="564"/>
      <c r="AX80" s="564"/>
      <c r="AY80" s="564"/>
      <c r="AZ80" s="565"/>
      <c r="BA80" s="566"/>
      <c r="BB80" s="567"/>
      <c r="BC80" s="567"/>
      <c r="BD80" s="567"/>
      <c r="BE80" s="567"/>
      <c r="BF80" s="567"/>
      <c r="BG80" s="567"/>
      <c r="BH80" s="568"/>
      <c r="BI80" s="563"/>
      <c r="BJ80" s="564"/>
      <c r="BK80" s="564"/>
      <c r="BL80" s="564"/>
      <c r="BM80" s="564"/>
      <c r="BN80" s="564"/>
      <c r="BO80" s="564"/>
      <c r="BP80" s="565"/>
      <c r="BQ80" s="563"/>
      <c r="BR80" s="564"/>
      <c r="BS80" s="564"/>
      <c r="BT80" s="564"/>
      <c r="BU80" s="564"/>
      <c r="BV80" s="564"/>
      <c r="BW80" s="564"/>
      <c r="BX80" s="565"/>
      <c r="BY80" s="563"/>
      <c r="BZ80" s="564"/>
      <c r="CA80" s="564"/>
      <c r="CB80" s="564"/>
      <c r="CC80" s="564"/>
      <c r="CD80" s="564"/>
      <c r="CE80" s="564"/>
      <c r="CF80" s="565"/>
      <c r="CG80" s="563"/>
      <c r="CH80" s="564"/>
      <c r="CI80" s="564"/>
      <c r="CJ80" s="564"/>
      <c r="CK80" s="564"/>
      <c r="CL80" s="564"/>
      <c r="CM80" s="564"/>
      <c r="CN80" s="565"/>
      <c r="CO80" s="563"/>
      <c r="CP80" s="564"/>
      <c r="CQ80" s="564"/>
      <c r="CR80" s="564"/>
      <c r="CS80" s="564"/>
      <c r="CT80" s="564"/>
      <c r="CU80" s="564"/>
      <c r="CV80" s="565"/>
      <c r="CW80" s="563"/>
      <c r="CX80" s="564"/>
      <c r="CY80" s="564"/>
      <c r="CZ80" s="564"/>
      <c r="DA80" s="564"/>
      <c r="DB80" s="564"/>
      <c r="DC80" s="564"/>
      <c r="DD80" s="565"/>
    </row>
    <row r="81" spans="1:108" x14ac:dyDescent="0.25">
      <c r="A81" s="584"/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585"/>
      <c r="Y81" s="585"/>
      <c r="Z81" s="585"/>
      <c r="AA81" s="585"/>
      <c r="AB81" s="585"/>
      <c r="AC81" s="585"/>
      <c r="AD81" s="585"/>
      <c r="AE81" s="585"/>
      <c r="AF81" s="585"/>
      <c r="AG81" s="585"/>
      <c r="AH81" s="585"/>
      <c r="AI81" s="585"/>
      <c r="AJ81" s="586"/>
      <c r="AK81" s="563"/>
      <c r="AL81" s="564"/>
      <c r="AM81" s="564"/>
      <c r="AN81" s="564"/>
      <c r="AO81" s="564"/>
      <c r="AP81" s="564"/>
      <c r="AQ81" s="564"/>
      <c r="AR81" s="565"/>
      <c r="AS81" s="563"/>
      <c r="AT81" s="564"/>
      <c r="AU81" s="564"/>
      <c r="AV81" s="564"/>
      <c r="AW81" s="564"/>
      <c r="AX81" s="564"/>
      <c r="AY81" s="564"/>
      <c r="AZ81" s="565"/>
      <c r="BA81" s="566"/>
      <c r="BB81" s="567"/>
      <c r="BC81" s="567"/>
      <c r="BD81" s="567"/>
      <c r="BE81" s="567"/>
      <c r="BF81" s="567"/>
      <c r="BG81" s="567"/>
      <c r="BH81" s="568"/>
      <c r="BI81" s="563"/>
      <c r="BJ81" s="564"/>
      <c r="BK81" s="564"/>
      <c r="BL81" s="564"/>
      <c r="BM81" s="564"/>
      <c r="BN81" s="564"/>
      <c r="BO81" s="564"/>
      <c r="BP81" s="565"/>
      <c r="BQ81" s="563"/>
      <c r="BR81" s="564"/>
      <c r="BS81" s="564"/>
      <c r="BT81" s="564"/>
      <c r="BU81" s="564"/>
      <c r="BV81" s="564"/>
      <c r="BW81" s="564"/>
      <c r="BX81" s="565"/>
      <c r="BY81" s="563"/>
      <c r="BZ81" s="564"/>
      <c r="CA81" s="564"/>
      <c r="CB81" s="564"/>
      <c r="CC81" s="564"/>
      <c r="CD81" s="564"/>
      <c r="CE81" s="564"/>
      <c r="CF81" s="565"/>
      <c r="CG81" s="563"/>
      <c r="CH81" s="564"/>
      <c r="CI81" s="564"/>
      <c r="CJ81" s="564"/>
      <c r="CK81" s="564"/>
      <c r="CL81" s="564"/>
      <c r="CM81" s="564"/>
      <c r="CN81" s="565"/>
      <c r="CO81" s="563"/>
      <c r="CP81" s="564"/>
      <c r="CQ81" s="564"/>
      <c r="CR81" s="564"/>
      <c r="CS81" s="564"/>
      <c r="CT81" s="564"/>
      <c r="CU81" s="564"/>
      <c r="CV81" s="565"/>
      <c r="CW81" s="563"/>
      <c r="CX81" s="564"/>
      <c r="CY81" s="564"/>
      <c r="CZ81" s="564"/>
      <c r="DA81" s="564"/>
      <c r="DB81" s="564"/>
      <c r="DC81" s="564"/>
      <c r="DD81" s="565"/>
    </row>
    <row r="82" spans="1:108" x14ac:dyDescent="0.25">
      <c r="A82" s="572"/>
      <c r="B82" s="573"/>
      <c r="C82" s="573"/>
      <c r="D82" s="573"/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573"/>
      <c r="P82" s="573"/>
      <c r="Q82" s="573"/>
      <c r="R82" s="573"/>
      <c r="S82" s="573"/>
      <c r="T82" s="573"/>
      <c r="U82" s="573"/>
      <c r="V82" s="573"/>
      <c r="W82" s="573"/>
      <c r="X82" s="573"/>
      <c r="Y82" s="573"/>
      <c r="Z82" s="573"/>
      <c r="AA82" s="573"/>
      <c r="AB82" s="573"/>
      <c r="AC82" s="573"/>
      <c r="AD82" s="573"/>
      <c r="AE82" s="573"/>
      <c r="AF82" s="573"/>
      <c r="AG82" s="573"/>
      <c r="AH82" s="573"/>
      <c r="AI82" s="573"/>
      <c r="AJ82" s="574"/>
      <c r="AK82" s="575"/>
      <c r="AL82" s="576"/>
      <c r="AM82" s="576"/>
      <c r="AN82" s="576"/>
      <c r="AO82" s="576"/>
      <c r="AP82" s="576"/>
      <c r="AQ82" s="576"/>
      <c r="AR82" s="577"/>
      <c r="AS82" s="575"/>
      <c r="AT82" s="576"/>
      <c r="AU82" s="576"/>
      <c r="AV82" s="576"/>
      <c r="AW82" s="576"/>
      <c r="AX82" s="576"/>
      <c r="AY82" s="576"/>
      <c r="AZ82" s="577"/>
      <c r="BA82" s="578"/>
      <c r="BB82" s="579"/>
      <c r="BC82" s="579"/>
      <c r="BD82" s="579"/>
      <c r="BE82" s="579"/>
      <c r="BF82" s="579"/>
      <c r="BG82" s="579"/>
      <c r="BH82" s="580"/>
      <c r="BI82" s="581"/>
      <c r="BJ82" s="582"/>
      <c r="BK82" s="582"/>
      <c r="BL82" s="582"/>
      <c r="BM82" s="582"/>
      <c r="BN82" s="582"/>
      <c r="BO82" s="582"/>
      <c r="BP82" s="583"/>
      <c r="BQ82" s="581"/>
      <c r="BR82" s="582"/>
      <c r="BS82" s="582"/>
      <c r="BT82" s="582"/>
      <c r="BU82" s="582"/>
      <c r="BV82" s="582"/>
      <c r="BW82" s="582"/>
      <c r="BX82" s="583"/>
      <c r="BY82" s="581"/>
      <c r="BZ82" s="582"/>
      <c r="CA82" s="582"/>
      <c r="CB82" s="582"/>
      <c r="CC82" s="582"/>
      <c r="CD82" s="582"/>
      <c r="CE82" s="582"/>
      <c r="CF82" s="583"/>
      <c r="CG82" s="581"/>
      <c r="CH82" s="582"/>
      <c r="CI82" s="582"/>
      <c r="CJ82" s="582"/>
      <c r="CK82" s="582"/>
      <c r="CL82" s="582"/>
      <c r="CM82" s="582"/>
      <c r="CN82" s="583"/>
      <c r="CO82" s="581"/>
      <c r="CP82" s="582"/>
      <c r="CQ82" s="582"/>
      <c r="CR82" s="582"/>
      <c r="CS82" s="582"/>
      <c r="CT82" s="582"/>
      <c r="CU82" s="582"/>
      <c r="CV82" s="583"/>
      <c r="CW82" s="581"/>
      <c r="CX82" s="582"/>
      <c r="CY82" s="582"/>
      <c r="CZ82" s="582"/>
      <c r="DA82" s="582"/>
      <c r="DB82" s="582"/>
      <c r="DC82" s="582"/>
      <c r="DD82" s="583"/>
    </row>
    <row r="83" spans="1:108" ht="15.6" x14ac:dyDescent="0.35">
      <c r="A83" s="501" t="s">
        <v>125</v>
      </c>
      <c r="B83" s="502"/>
      <c r="C83" s="502"/>
      <c r="D83" s="502"/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  <c r="Y83" s="502"/>
      <c r="Z83" s="502"/>
      <c r="AA83" s="502"/>
      <c r="AB83" s="502"/>
      <c r="AC83" s="502"/>
      <c r="AD83" s="502"/>
      <c r="AE83" s="502"/>
      <c r="AF83" s="502"/>
      <c r="AG83" s="502"/>
      <c r="AH83" s="502"/>
      <c r="AI83" s="502"/>
      <c r="AJ83" s="503"/>
      <c r="AK83" s="504">
        <f>SUM(AK75:AR82)</f>
        <v>17</v>
      </c>
      <c r="AL83" s="505"/>
      <c r="AM83" s="505"/>
      <c r="AN83" s="505"/>
      <c r="AO83" s="505"/>
      <c r="AP83" s="505"/>
      <c r="AQ83" s="505"/>
      <c r="AR83" s="506"/>
      <c r="AS83" s="507">
        <f>IF(AK83&gt;0,ROUND(-10*LOG(
(AK75*10^((ROUND(-AS75-BA75,1))/10)
+AK76*10^((ROUND(-AS76-BA76,1))/10)
+AK77*10^((ROUND(-AS77-BA77,1))/10)
+AK78*10^((ROUND(-AS78-BA78,1))/10)
+AK79*10^((ROUND(-AS79-BA79,1))/10)
+AK80*10^((ROUND(-AS80-BA80,1))/10)
+AK81*10^((ROUND(-AS81-BA81,1))/10)
+AK82*10^((ROUND(-AS82-BA82,1))/10)
)/AK83),1),0)</f>
        <v>56</v>
      </c>
      <c r="AT83" s="294"/>
      <c r="AU83" s="294"/>
      <c r="AV83" s="294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508"/>
      <c r="BI83" s="504">
        <f>SUM(BI75:BP82)</f>
        <v>10.199999999999999</v>
      </c>
      <c r="BJ83" s="505"/>
      <c r="BK83" s="505"/>
      <c r="BL83" s="505"/>
      <c r="BM83" s="505"/>
      <c r="BN83" s="505"/>
      <c r="BO83" s="505"/>
      <c r="BP83" s="506"/>
      <c r="BQ83" s="507">
        <f>IF(BI83&gt;0,ROUND(-10*LOG(
(BI75*10^((ROUND(-BQ75-BY75,1))/10)
+BI76*10^((ROUND(-BQ76-BY76,1))/10)
+BI77*10^((ROUND(-BQ77-BY77,1))/10)
+BI78*10^((ROUND(-BQ78-BY78,1))/10)
+BI79*10^((ROUND(-BQ79-BY79,1))/10)
+BI80*10^((ROUND(-BQ80-BY80,1))/10)
+BI81*10^((ROUND(-BQ81-BY81,1))/10)
+BI82*10^((ROUND(-BQ82-BY82,1))/10)
)/BI83),1),0)</f>
        <v>55</v>
      </c>
      <c r="BR83" s="294"/>
      <c r="BS83" s="294"/>
      <c r="BT83" s="294"/>
      <c r="BU83" s="294"/>
      <c r="BV83" s="294"/>
      <c r="BW83" s="294"/>
      <c r="BX83" s="294"/>
      <c r="BY83" s="294"/>
      <c r="BZ83" s="294"/>
      <c r="CA83" s="294"/>
      <c r="CB83" s="294"/>
      <c r="CC83" s="294"/>
      <c r="CD83" s="294"/>
      <c r="CE83" s="294"/>
      <c r="CF83" s="508"/>
      <c r="CG83" s="504">
        <f>SUM(CG75:CN82)</f>
        <v>14</v>
      </c>
      <c r="CH83" s="505"/>
      <c r="CI83" s="505"/>
      <c r="CJ83" s="505"/>
      <c r="CK83" s="505"/>
      <c r="CL83" s="505"/>
      <c r="CM83" s="505"/>
      <c r="CN83" s="506"/>
      <c r="CO83" s="507">
        <f>IF(CG83&gt;0,ROUND(-10*LOG(
(CG75*10^((ROUND(-CO75-CW75,1))/10)
+CG76*10^((ROUND(-CO76-CW76,1))/10)
+CG77*10^((ROUND(-CO77-CW77,1))/10)
+CG78*10^((ROUND(-CO78-CW78,1))/10)
+CG79*10^((ROUND(-CO79-CW79,1))/10)
+CG80*10^((ROUND(-CO80-CW80,1))/10)
+CG81*10^((ROUND(-CO81-CW81,1))/10)
+CG82*10^((ROUND(-CO82-CW82,1))/10)
)/CG83),1),0)</f>
        <v>45.1</v>
      </c>
      <c r="CP83" s="294"/>
      <c r="CQ83" s="294"/>
      <c r="CR83" s="294"/>
      <c r="CS83" s="294"/>
      <c r="CT83" s="294"/>
      <c r="CU83" s="294"/>
      <c r="CV83" s="294"/>
      <c r="CW83" s="294"/>
      <c r="CX83" s="294"/>
      <c r="CY83" s="294"/>
      <c r="CZ83" s="294"/>
      <c r="DA83" s="294"/>
      <c r="DB83" s="294"/>
      <c r="DC83" s="294"/>
      <c r="DD83" s="508"/>
    </row>
    <row r="84" spans="1:108" ht="15.6" x14ac:dyDescent="0.25">
      <c r="A84" s="509" t="s">
        <v>12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7"/>
      <c r="AK84" s="510" t="s">
        <v>18</v>
      </c>
      <c r="AL84" s="511"/>
      <c r="AM84" s="511"/>
      <c r="AN84" s="511"/>
      <c r="AO84" s="511"/>
      <c r="AP84" s="511"/>
      <c r="AQ84" s="511"/>
      <c r="AR84" s="511"/>
      <c r="AS84" s="512">
        <v>52.6</v>
      </c>
      <c r="AT84" s="512"/>
      <c r="AU84" s="512"/>
      <c r="AV84" s="512"/>
      <c r="AW84" s="512"/>
      <c r="AX84" s="512"/>
      <c r="AY84" s="512"/>
      <c r="AZ84" s="512"/>
      <c r="BA84" s="283" t="s">
        <v>14</v>
      </c>
      <c r="BB84" s="283"/>
      <c r="BC84" s="283"/>
      <c r="BD84" s="283"/>
      <c r="BE84" s="283"/>
      <c r="BF84" s="283"/>
      <c r="BG84" s="283"/>
      <c r="BH84" s="284"/>
      <c r="BI84" s="510" t="s">
        <v>18</v>
      </c>
      <c r="BJ84" s="511"/>
      <c r="BK84" s="511"/>
      <c r="BL84" s="511"/>
      <c r="BM84" s="511"/>
      <c r="BN84" s="511"/>
      <c r="BO84" s="511"/>
      <c r="BP84" s="511"/>
      <c r="BQ84" s="512">
        <v>40.299999999999997</v>
      </c>
      <c r="BR84" s="512"/>
      <c r="BS84" s="512"/>
      <c r="BT84" s="512"/>
      <c r="BU84" s="512"/>
      <c r="BV84" s="512"/>
      <c r="BW84" s="512"/>
      <c r="BX84" s="512"/>
      <c r="BY84" s="283" t="s">
        <v>14</v>
      </c>
      <c r="BZ84" s="283"/>
      <c r="CA84" s="283"/>
      <c r="CB84" s="283"/>
      <c r="CC84" s="283"/>
      <c r="CD84" s="283"/>
      <c r="CE84" s="283"/>
      <c r="CF84" s="284"/>
      <c r="CG84" s="510" t="s">
        <v>18</v>
      </c>
      <c r="CH84" s="511"/>
      <c r="CI84" s="511"/>
      <c r="CJ84" s="511"/>
      <c r="CK84" s="511"/>
      <c r="CL84" s="511"/>
      <c r="CM84" s="511"/>
      <c r="CN84" s="511"/>
      <c r="CO84" s="512">
        <v>78.900000000000006</v>
      </c>
      <c r="CP84" s="512"/>
      <c r="CQ84" s="512"/>
      <c r="CR84" s="512"/>
      <c r="CS84" s="512"/>
      <c r="CT84" s="512"/>
      <c r="CU84" s="512"/>
      <c r="CV84" s="512"/>
      <c r="CW84" s="283" t="s">
        <v>14</v>
      </c>
      <c r="CX84" s="283"/>
      <c r="CY84" s="283"/>
      <c r="CZ84" s="283"/>
      <c r="DA84" s="283"/>
      <c r="DB84" s="283"/>
      <c r="DC84" s="283"/>
      <c r="DD84" s="284"/>
    </row>
    <row r="85" spans="1:108" ht="15.6" x14ac:dyDescent="0.35">
      <c r="A85" s="519" t="s">
        <v>48</v>
      </c>
      <c r="B85" s="520"/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20"/>
      <c r="AD85" s="520"/>
      <c r="AE85" s="520"/>
      <c r="AF85" s="520"/>
      <c r="AG85" s="520"/>
      <c r="AH85" s="520"/>
      <c r="AI85" s="520"/>
      <c r="AJ85" s="521"/>
      <c r="AK85" s="522" t="s">
        <v>53</v>
      </c>
      <c r="AL85" s="523"/>
      <c r="AM85" s="523"/>
      <c r="AN85" s="523"/>
      <c r="AO85" s="523"/>
      <c r="AP85" s="523"/>
      <c r="AQ85" s="523"/>
      <c r="AR85" s="523"/>
      <c r="AS85" s="524">
        <v>2</v>
      </c>
      <c r="AT85" s="524"/>
      <c r="AU85" s="524"/>
      <c r="AV85" s="524"/>
      <c r="AW85" s="524"/>
      <c r="AX85" s="524"/>
      <c r="AY85" s="524"/>
      <c r="AZ85" s="524"/>
      <c r="BA85" s="516" t="s">
        <v>0</v>
      </c>
      <c r="BB85" s="516"/>
      <c r="BC85" s="516"/>
      <c r="BD85" s="516"/>
      <c r="BE85" s="516"/>
      <c r="BF85" s="516"/>
      <c r="BG85" s="516"/>
      <c r="BH85" s="517"/>
      <c r="BI85" s="522" t="s">
        <v>53</v>
      </c>
      <c r="BJ85" s="523"/>
      <c r="BK85" s="523"/>
      <c r="BL85" s="523"/>
      <c r="BM85" s="523"/>
      <c r="BN85" s="523"/>
      <c r="BO85" s="523"/>
      <c r="BP85" s="523"/>
      <c r="BQ85" s="524">
        <v>2</v>
      </c>
      <c r="BR85" s="524"/>
      <c r="BS85" s="524"/>
      <c r="BT85" s="524"/>
      <c r="BU85" s="524"/>
      <c r="BV85" s="524"/>
      <c r="BW85" s="524"/>
      <c r="BX85" s="524"/>
      <c r="BY85" s="516" t="s">
        <v>0</v>
      </c>
      <c r="BZ85" s="516"/>
      <c r="CA85" s="516"/>
      <c r="CB85" s="516"/>
      <c r="CC85" s="516"/>
      <c r="CD85" s="516"/>
      <c r="CE85" s="516"/>
      <c r="CF85" s="517"/>
      <c r="CG85" s="522" t="s">
        <v>53</v>
      </c>
      <c r="CH85" s="523"/>
      <c r="CI85" s="523"/>
      <c r="CJ85" s="523"/>
      <c r="CK85" s="523"/>
      <c r="CL85" s="523"/>
      <c r="CM85" s="523"/>
      <c r="CN85" s="523"/>
      <c r="CO85" s="524">
        <v>0</v>
      </c>
      <c r="CP85" s="524"/>
      <c r="CQ85" s="524"/>
      <c r="CR85" s="524"/>
      <c r="CS85" s="524"/>
      <c r="CT85" s="524"/>
      <c r="CU85" s="524"/>
      <c r="CV85" s="524"/>
      <c r="CW85" s="516" t="s">
        <v>0</v>
      </c>
      <c r="CX85" s="516"/>
      <c r="CY85" s="516"/>
      <c r="CZ85" s="516"/>
      <c r="DA85" s="516"/>
      <c r="DB85" s="516"/>
      <c r="DC85" s="516"/>
      <c r="DD85" s="517"/>
    </row>
    <row r="86" spans="1:108" ht="15.6" x14ac:dyDescent="0.35">
      <c r="A86" s="311" t="s">
        <v>59</v>
      </c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9"/>
      <c r="AK86" s="300" t="s">
        <v>56</v>
      </c>
      <c r="AL86" s="518"/>
      <c r="AM86" s="518"/>
      <c r="AN86" s="518"/>
      <c r="AO86" s="518"/>
      <c r="AP86" s="518"/>
      <c r="AQ86" s="518"/>
      <c r="AR86" s="518"/>
      <c r="AS86" s="294">
        <f>IF(AND(AK83&gt;0,AS83&gt;0,AS84&gt;0),ROUND(AS83+10*LOG(AS84/AK83)-4.9-AS85,1),0)</f>
        <v>54</v>
      </c>
      <c r="AT86" s="294"/>
      <c r="AU86" s="294"/>
      <c r="AV86" s="294"/>
      <c r="AW86" s="294"/>
      <c r="AX86" s="294"/>
      <c r="AY86" s="294"/>
      <c r="AZ86" s="294"/>
      <c r="BA86" s="294"/>
      <c r="BB86" s="298" t="s">
        <v>0</v>
      </c>
      <c r="BC86" s="298"/>
      <c r="BD86" s="298"/>
      <c r="BE86" s="298"/>
      <c r="BF86" s="298"/>
      <c r="BG86" s="298"/>
      <c r="BH86" s="299"/>
      <c r="BI86" s="300" t="s">
        <v>56</v>
      </c>
      <c r="BJ86" s="518"/>
      <c r="BK86" s="518"/>
      <c r="BL86" s="518"/>
      <c r="BM86" s="518"/>
      <c r="BN86" s="518"/>
      <c r="BO86" s="518"/>
      <c r="BP86" s="518"/>
      <c r="BQ86" s="294">
        <f>IF(AND(BI83&gt;0,BQ83&gt;0,BQ84&gt;0),ROUND(BQ83+10*LOG(BQ84/BI83)-4.9-BQ85,1),0)</f>
        <v>54.1</v>
      </c>
      <c r="BR86" s="294"/>
      <c r="BS86" s="294"/>
      <c r="BT86" s="294"/>
      <c r="BU86" s="294"/>
      <c r="BV86" s="294"/>
      <c r="BW86" s="294"/>
      <c r="BX86" s="294"/>
      <c r="BY86" s="294"/>
      <c r="BZ86" s="298" t="s">
        <v>0</v>
      </c>
      <c r="CA86" s="298"/>
      <c r="CB86" s="298"/>
      <c r="CC86" s="298"/>
      <c r="CD86" s="298"/>
      <c r="CE86" s="298"/>
      <c r="CF86" s="299"/>
      <c r="CG86" s="300" t="s">
        <v>56</v>
      </c>
      <c r="CH86" s="518"/>
      <c r="CI86" s="518"/>
      <c r="CJ86" s="518"/>
      <c r="CK86" s="518"/>
      <c r="CL86" s="518"/>
      <c r="CM86" s="518"/>
      <c r="CN86" s="518"/>
      <c r="CO86" s="294">
        <f>IF(AND(CG83&gt;0,CO83&gt;0,CO84&gt;0),ROUND(CO83+10*LOG(CO84/CG83)-4.9-CO85,1),0)</f>
        <v>47.7</v>
      </c>
      <c r="CP86" s="294"/>
      <c r="CQ86" s="294"/>
      <c r="CR86" s="294"/>
      <c r="CS86" s="294"/>
      <c r="CT86" s="294"/>
      <c r="CU86" s="294"/>
      <c r="CV86" s="294"/>
      <c r="CW86" s="294"/>
      <c r="CX86" s="298" t="s">
        <v>0</v>
      </c>
      <c r="CY86" s="298"/>
      <c r="CZ86" s="298"/>
      <c r="DA86" s="298"/>
      <c r="DB86" s="298"/>
      <c r="DC86" s="298"/>
      <c r="DD86" s="299"/>
    </row>
    <row r="87" spans="1:108" x14ac:dyDescent="0.25">
      <c r="A87" s="311" t="s">
        <v>92</v>
      </c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9"/>
      <c r="AK87" s="300"/>
      <c r="AL87" s="518"/>
      <c r="AM87" s="518"/>
      <c r="AN87" s="518"/>
      <c r="AO87" s="518"/>
      <c r="AP87" s="518"/>
      <c r="AQ87" s="518"/>
      <c r="AR87" s="518"/>
      <c r="AS87" s="294" t="str">
        <f>IF(AND(AT73&gt;0,AS86&gt;0),
IF(AND(AT73&lt;=AS86,IF($AY$18&gt;0,
AND(IF(AS75&gt;0,$AS$22+$BA$22&gt;=$AY$18,
IF(AS76&gt;0,$AS$23+$BA$23&gt;=$AY$18,
IF(AS77&gt;0,$AS$24+$BA$24&gt;=$AY$18,
IF(AS78&gt;0,$AS$25+$BA$25&gt;=$AY$18,
IF(AS79&gt;0,$AS$26+$BA$26&gt;=$AY$18,
IF(AS80&gt;0,$AS$27+$BA$27&gt;=$AY$18,
IF(AS81&gt;0,$AS$28+$BA$28&gt;=$AY$18,
IF(AS82&gt;0,$AS$29+$BA$29&gt;=$AY$18,TRUE)))))))),
IF(AS76&gt;0,$AS$23+$BA$23&gt;=$AY$18,TRUE),
IF(AS77&gt;0,$AS$24+$BA$24&gt;=$AY$18,TRUE),
IF(AS78&gt;0,$AS$25+$BA$25&gt;=$AY$18,TRUE),
IF(AS79&gt;0,$AS$26+$BA$26&gt;=$AY$18,TRUE),
IF(AS80&gt;0,$AS$27+$BA$27&gt;=$AY$18,TRUE),
IF(AS81&gt;0,$AS$28+$BA$28&gt;=$AY$18,TRUE),
IF(AS82&gt;0,$AS$29+$BA$29&gt;=$AY$18,TRUE)),
$AT$20-5&lt;=$AS$30)),"Ja","Nein"),"")</f>
        <v>Ja</v>
      </c>
      <c r="AT87" s="294"/>
      <c r="AU87" s="294"/>
      <c r="AV87" s="294"/>
      <c r="AW87" s="294"/>
      <c r="AX87" s="294"/>
      <c r="AY87" s="294"/>
      <c r="AZ87" s="294"/>
      <c r="BA87" s="294"/>
      <c r="BB87" s="298"/>
      <c r="BC87" s="298"/>
      <c r="BD87" s="298"/>
      <c r="BE87" s="298"/>
      <c r="BF87" s="298"/>
      <c r="BG87" s="298"/>
      <c r="BH87" s="299"/>
      <c r="BI87" s="300"/>
      <c r="BJ87" s="518"/>
      <c r="BK87" s="518"/>
      <c r="BL87" s="518"/>
      <c r="BM87" s="518"/>
      <c r="BN87" s="518"/>
      <c r="BO87" s="518"/>
      <c r="BP87" s="518"/>
      <c r="BQ87" s="294" t="str">
        <f>IF(AND(BR73&gt;0,BQ86&gt;0),
IF(AND(BR73&lt;=BQ86,IF(BW71&gt;0,
AND(IF(BQ75&gt;0,BQ75+BY75&gt;=BW71,
IF(BQ76&gt;0,BQ76+BY76&gt;=BW71,
IF(BQ77&gt;0,BQ77+BY77&gt;=BW71,
IF(BQ78&gt;0,BQ78+BY78&gt;=BW71,
IF(BQ79&gt;0,BQ79+BY79&gt;=BW71,
IF(BQ80&gt;0,BQ80+BY80&gt;=BW71,
IF(BQ81&gt;0,BQ81+BY81&gt;=BW71,
IF(BQ82&gt;0,BQ82+BY82&gt;=BW71,TRUE)))))))),
IF(BQ76&gt;0,BQ76+BY76&gt;=BW71,TRUE),
IF(BQ77&gt;0,BQ77+BY77&gt;=BW71,TRUE),
IF(BQ78&gt;0,BQ78+BY78&gt;=BW71,TRUE),
IF(BQ79&gt;0,BQ79+BY79&gt;=BW71,TRUE),
IF(BQ80&gt;0,BQ80+BY80&gt;=BW71,TRUE),
IF(BQ81&gt;0,BQ81+BY81&gt;=BW71,TRUE),
IF(BQ82&gt;0,BQ82+BY82&gt;=BW71,TRUE)),
BR73-5&lt;=BQ83)),"Ja","Nein"),"")</f>
        <v>Ja</v>
      </c>
      <c r="BR87" s="294"/>
      <c r="BS87" s="294"/>
      <c r="BT87" s="294"/>
      <c r="BU87" s="294"/>
      <c r="BV87" s="294"/>
      <c r="BW87" s="294"/>
      <c r="BX87" s="294"/>
      <c r="BY87" s="294"/>
      <c r="BZ87" s="298"/>
      <c r="CA87" s="298"/>
      <c r="CB87" s="298"/>
      <c r="CC87" s="298"/>
      <c r="CD87" s="298"/>
      <c r="CE87" s="298"/>
      <c r="CF87" s="299"/>
      <c r="CG87" s="300"/>
      <c r="CH87" s="518"/>
      <c r="CI87" s="518"/>
      <c r="CJ87" s="518"/>
      <c r="CK87" s="518"/>
      <c r="CL87" s="518"/>
      <c r="CM87" s="518"/>
      <c r="CN87" s="518"/>
      <c r="CO87" s="294" t="str">
        <f>IF(AND(CP73&gt;0,CO86&gt;0),
IF(AND(CP73&lt;=CO86,IF(CU71&gt;0,
AND(IF(CO75&gt;0,CO75+CW75&gt;=CU71,
IF(CO76&gt;0,CO76+CW76&gt;=CU71,
IF(CO77&gt;0,CO77+CW77&gt;=CU71,
IF(CO78&gt;0,CO78+CW78&gt;=CU71,
IF(CO79&gt;0,CO79+CW79&gt;=CU71,
IF(CO80&gt;0,CO80+CW80&gt;=CU71,
IF(CO81&gt;0,CO81+CW81&gt;=CU71,
IF(CO82&gt;0,CO82+CW82&gt;=CU71,TRUE)))))))),
IF(CO76&gt;0,CO76+CW76&gt;=CU71,TRUE),
IF(CO77&gt;0,CO77+CW77&gt;=CU71,TRUE),
IF(CO78&gt;0,CO78+CW78&gt;=CU71,TRUE),
IF(CO79&gt;0,CO79+CW79&gt;=CU71,TRUE),
IF(CO80&gt;0,CO80+CW80&gt;=CU71,TRUE),
IF(CO81&gt;0,CO81+CW81&gt;=CU71,TRUE),
IF(CO82&gt;0,CO82+CW82&gt;=CU71,TRUE)),
CP73-5&lt;=CO83)),"Ja","Nein"),"")</f>
        <v>Ja</v>
      </c>
      <c r="CP87" s="294"/>
      <c r="CQ87" s="294"/>
      <c r="CR87" s="294"/>
      <c r="CS87" s="294"/>
      <c r="CT87" s="294"/>
      <c r="CU87" s="294"/>
      <c r="CV87" s="294"/>
      <c r="CW87" s="294"/>
      <c r="CX87" s="298"/>
      <c r="CY87" s="298"/>
      <c r="CZ87" s="298"/>
      <c r="DA87" s="298"/>
      <c r="DB87" s="298"/>
      <c r="DC87" s="298"/>
      <c r="DD87" s="299"/>
    </row>
    <row r="88" spans="1:108" ht="7.5" customHeight="1" x14ac:dyDescent="0.25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</row>
    <row r="89" spans="1:108" ht="15.6" x14ac:dyDescent="0.3">
      <c r="A89" s="329" t="s">
        <v>7</v>
      </c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  <c r="AG89" s="329"/>
      <c r="AH89" s="329"/>
      <c r="AI89" s="329"/>
      <c r="AJ89" s="329"/>
      <c r="AK89" s="329"/>
      <c r="AL89" s="329"/>
      <c r="AM89" s="329"/>
      <c r="AN89" s="329"/>
      <c r="AO89" s="329"/>
      <c r="AP89" s="329"/>
      <c r="AQ89" s="329"/>
      <c r="AR89" s="329"/>
      <c r="AS89" s="329"/>
      <c r="AT89" s="329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329"/>
      <c r="BF89" s="139"/>
      <c r="BG89" s="139"/>
      <c r="BH89" s="139"/>
      <c r="BI89" s="139"/>
      <c r="BJ89" s="330" t="s">
        <v>26</v>
      </c>
      <c r="BK89" s="329"/>
      <c r="BL89" s="329"/>
      <c r="BM89" s="329"/>
      <c r="BN89" s="329"/>
      <c r="BO89" s="329"/>
      <c r="BP89" s="329"/>
      <c r="BQ89" s="329"/>
      <c r="BR89" s="329"/>
      <c r="BS89" s="329"/>
      <c r="BT89" s="329"/>
      <c r="BU89" s="329"/>
      <c r="BV89" s="329"/>
      <c r="BW89" s="329"/>
      <c r="BX89" s="329"/>
      <c r="BY89" s="329"/>
      <c r="BZ89" s="329"/>
      <c r="CA89" s="329"/>
      <c r="CB89" s="329"/>
      <c r="CC89" s="329"/>
      <c r="CD89" s="329"/>
      <c r="CE89" s="329"/>
      <c r="CF89" s="329"/>
      <c r="CG89" s="329"/>
      <c r="CH89" s="329"/>
      <c r="CI89" s="329"/>
      <c r="CJ89" s="329"/>
      <c r="CK89" s="329"/>
      <c r="CL89" s="329"/>
      <c r="CM89" s="329"/>
      <c r="CN89" s="329"/>
      <c r="CO89" s="329"/>
      <c r="CP89" s="329"/>
      <c r="CQ89" s="329"/>
      <c r="CR89" s="329"/>
      <c r="CS89" s="329"/>
      <c r="CT89" s="329"/>
      <c r="CU89" s="329"/>
      <c r="CV89" s="329"/>
      <c r="CW89" s="329"/>
      <c r="CX89" s="329"/>
      <c r="CY89" s="329"/>
      <c r="CZ89" s="329"/>
      <c r="DA89" s="329"/>
      <c r="DB89" s="329"/>
      <c r="DC89" s="329"/>
      <c r="DD89" s="329"/>
    </row>
    <row r="90" spans="1:108" ht="6" customHeight="1" x14ac:dyDescent="0.25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  <c r="BA90" s="338"/>
      <c r="BB90" s="338"/>
      <c r="BC90" s="338"/>
      <c r="BD90" s="338"/>
      <c r="BE90" s="338"/>
      <c r="BF90" s="338"/>
      <c r="BG90" s="338"/>
      <c r="BH90" s="338"/>
      <c r="BI90" s="338"/>
      <c r="BJ90" s="338"/>
      <c r="BK90" s="338"/>
      <c r="BL90" s="338"/>
      <c r="BM90" s="338"/>
      <c r="BN90" s="338"/>
      <c r="BO90" s="338"/>
      <c r="BP90" s="338"/>
      <c r="BQ90" s="338"/>
      <c r="BR90" s="338"/>
      <c r="BS90" s="338"/>
      <c r="BT90" s="338"/>
      <c r="BU90" s="338"/>
      <c r="BV90" s="338"/>
      <c r="BW90" s="338"/>
      <c r="BX90" s="338"/>
      <c r="BY90" s="338"/>
      <c r="BZ90" s="338"/>
      <c r="CA90" s="338"/>
      <c r="CB90" s="338"/>
      <c r="CC90" s="338"/>
      <c r="CD90" s="338"/>
      <c r="CE90" s="338"/>
      <c r="CF90" s="338"/>
      <c r="CG90" s="338"/>
      <c r="CH90" s="338"/>
      <c r="CI90" s="338"/>
      <c r="CJ90" s="338"/>
      <c r="CK90" s="338"/>
      <c r="CL90" s="338"/>
      <c r="CM90" s="338"/>
      <c r="CN90" s="338"/>
      <c r="CO90" s="338"/>
      <c r="CP90" s="338"/>
      <c r="CQ90" s="338"/>
      <c r="CR90" s="338"/>
      <c r="CS90" s="338"/>
      <c r="CT90" s="338"/>
      <c r="CU90" s="338"/>
      <c r="CV90" s="338"/>
      <c r="CW90" s="338"/>
      <c r="CX90" s="338"/>
      <c r="CY90" s="338"/>
      <c r="CZ90" s="338"/>
      <c r="DA90" s="338"/>
      <c r="DB90" s="338"/>
      <c r="DC90" s="338"/>
      <c r="DD90" s="338"/>
    </row>
    <row r="91" spans="1:108" x14ac:dyDescent="0.25">
      <c r="A91" s="466" t="s">
        <v>156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353"/>
      <c r="AK91" s="543" t="s">
        <v>161</v>
      </c>
      <c r="AL91" s="544"/>
      <c r="AM91" s="544"/>
      <c r="AN91" s="544"/>
      <c r="AO91" s="544"/>
      <c r="AP91" s="544"/>
      <c r="AQ91" s="544"/>
      <c r="AR91" s="544"/>
      <c r="AS91" s="544"/>
      <c r="AT91" s="544"/>
      <c r="AU91" s="544"/>
      <c r="AV91" s="544"/>
      <c r="AW91" s="544"/>
      <c r="AX91" s="544"/>
      <c r="AY91" s="544"/>
      <c r="AZ91" s="544"/>
      <c r="BA91" s="544"/>
      <c r="BB91" s="544"/>
      <c r="BC91" s="544"/>
      <c r="BD91" s="544"/>
      <c r="BE91" s="544"/>
      <c r="BF91" s="544"/>
      <c r="BG91" s="544"/>
      <c r="BH91" s="545"/>
      <c r="BI91" s="543"/>
      <c r="BJ91" s="544"/>
      <c r="BK91" s="544"/>
      <c r="BL91" s="544"/>
      <c r="BM91" s="544"/>
      <c r="BN91" s="544"/>
      <c r="BO91" s="544"/>
      <c r="BP91" s="544"/>
      <c r="BQ91" s="544"/>
      <c r="BR91" s="544"/>
      <c r="BS91" s="544"/>
      <c r="BT91" s="544"/>
      <c r="BU91" s="544"/>
      <c r="BV91" s="544"/>
      <c r="BW91" s="544"/>
      <c r="BX91" s="544"/>
      <c r="BY91" s="544"/>
      <c r="BZ91" s="544"/>
      <c r="CA91" s="544"/>
      <c r="CB91" s="544"/>
      <c r="CC91" s="544"/>
      <c r="CD91" s="544"/>
      <c r="CE91" s="544"/>
      <c r="CF91" s="545"/>
      <c r="CG91" s="543"/>
      <c r="CH91" s="544"/>
      <c r="CI91" s="544"/>
      <c r="CJ91" s="544"/>
      <c r="CK91" s="544"/>
      <c r="CL91" s="544"/>
      <c r="CM91" s="544"/>
      <c r="CN91" s="544"/>
      <c r="CO91" s="544"/>
      <c r="CP91" s="544"/>
      <c r="CQ91" s="544"/>
      <c r="CR91" s="544"/>
      <c r="CS91" s="544"/>
      <c r="CT91" s="544"/>
      <c r="CU91" s="544"/>
      <c r="CV91" s="544"/>
      <c r="CW91" s="544"/>
      <c r="CX91" s="544"/>
      <c r="CY91" s="544"/>
      <c r="CZ91" s="544"/>
      <c r="DA91" s="544"/>
      <c r="DB91" s="544"/>
      <c r="DC91" s="544"/>
      <c r="DD91" s="545"/>
    </row>
    <row r="92" spans="1:108" x14ac:dyDescent="0.25">
      <c r="A92" s="546" t="s">
        <v>160</v>
      </c>
      <c r="B92" s="547"/>
      <c r="C92" s="547"/>
      <c r="D92" s="547"/>
      <c r="E92" s="547"/>
      <c r="F92" s="547"/>
      <c r="G92" s="547"/>
      <c r="H92" s="547"/>
      <c r="I92" s="547"/>
      <c r="J92" s="547"/>
      <c r="K92" s="547"/>
      <c r="L92" s="547"/>
      <c r="M92" s="547"/>
      <c r="N92" s="547"/>
      <c r="O92" s="547"/>
      <c r="P92" s="547"/>
      <c r="Q92" s="547"/>
      <c r="R92" s="547"/>
      <c r="S92" s="547"/>
      <c r="T92" s="547"/>
      <c r="U92" s="547"/>
      <c r="V92" s="547"/>
      <c r="W92" s="547"/>
      <c r="X92" s="547"/>
      <c r="Y92" s="547"/>
      <c r="Z92" s="547"/>
      <c r="AA92" s="547"/>
      <c r="AB92" s="547"/>
      <c r="AC92" s="547"/>
      <c r="AD92" s="547"/>
      <c r="AE92" s="547"/>
      <c r="AF92" s="547"/>
      <c r="AG92" s="547"/>
      <c r="AH92" s="547"/>
      <c r="AI92" s="547"/>
      <c r="AJ92" s="547"/>
      <c r="AK92" s="548" t="s">
        <v>147</v>
      </c>
      <c r="AL92" s="548"/>
      <c r="AM92" s="548"/>
      <c r="AN92" s="548"/>
      <c r="AO92" s="548"/>
      <c r="AP92" s="548"/>
      <c r="AQ92" s="548"/>
      <c r="AR92" s="548"/>
      <c r="AS92" s="548"/>
      <c r="AT92" s="548"/>
      <c r="AU92" s="548"/>
      <c r="AV92" s="548"/>
      <c r="AW92" s="548"/>
      <c r="AX92" s="548"/>
      <c r="AY92" s="548"/>
      <c r="AZ92" s="548"/>
      <c r="BA92" s="548"/>
      <c r="BB92" s="548"/>
      <c r="BC92" s="548"/>
      <c r="BD92" s="548"/>
      <c r="BE92" s="548"/>
      <c r="BF92" s="548"/>
      <c r="BG92" s="548"/>
      <c r="BH92" s="548"/>
      <c r="BI92" s="548"/>
      <c r="BJ92" s="548"/>
      <c r="BK92" s="548"/>
      <c r="BL92" s="548"/>
      <c r="BM92" s="548"/>
      <c r="BN92" s="548"/>
      <c r="BO92" s="548"/>
      <c r="BP92" s="548"/>
      <c r="BQ92" s="548"/>
      <c r="BR92" s="548"/>
      <c r="BS92" s="548"/>
      <c r="BT92" s="548"/>
      <c r="BU92" s="548"/>
      <c r="BV92" s="548"/>
      <c r="BW92" s="548"/>
      <c r="BX92" s="548"/>
      <c r="BY92" s="548"/>
      <c r="BZ92" s="548"/>
      <c r="CA92" s="548"/>
      <c r="CB92" s="548"/>
      <c r="CC92" s="548"/>
      <c r="CD92" s="548"/>
      <c r="CE92" s="548"/>
      <c r="CF92" s="548"/>
      <c r="CG92" s="548"/>
      <c r="CH92" s="548"/>
      <c r="CI92" s="548"/>
      <c r="CJ92" s="548"/>
      <c r="CK92" s="548"/>
      <c r="CL92" s="548"/>
      <c r="CM92" s="548"/>
      <c r="CN92" s="548"/>
      <c r="CO92" s="548"/>
      <c r="CP92" s="548"/>
      <c r="CQ92" s="548"/>
      <c r="CR92" s="548"/>
      <c r="CS92" s="548"/>
      <c r="CT92" s="548"/>
      <c r="CU92" s="548"/>
      <c r="CV92" s="548"/>
      <c r="CW92" s="548"/>
      <c r="CX92" s="548"/>
      <c r="CY92" s="548"/>
      <c r="CZ92" s="548"/>
      <c r="DA92" s="548"/>
      <c r="DB92" s="548"/>
      <c r="DC92" s="548"/>
      <c r="DD92" s="548"/>
    </row>
    <row r="93" spans="1:108" x14ac:dyDescent="0.25">
      <c r="A93" s="549" t="s">
        <v>164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 t="s">
        <v>36</v>
      </c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343"/>
      <c r="AK93" s="543" t="s">
        <v>139</v>
      </c>
      <c r="AL93" s="544"/>
      <c r="AM93" s="544"/>
      <c r="AN93" s="544"/>
      <c r="AO93" s="544"/>
      <c r="AP93" s="544"/>
      <c r="AQ93" s="544"/>
      <c r="AR93" s="544"/>
      <c r="AS93" s="544"/>
      <c r="AT93" s="544"/>
      <c r="AU93" s="544"/>
      <c r="AV93" s="544"/>
      <c r="AW93" s="544"/>
      <c r="AX93" s="544"/>
      <c r="AY93" s="544"/>
      <c r="AZ93" s="544"/>
      <c r="BA93" s="544"/>
      <c r="BB93" s="544"/>
      <c r="BC93" s="544"/>
      <c r="BD93" s="544"/>
      <c r="BE93" s="544"/>
      <c r="BF93" s="544"/>
      <c r="BG93" s="544"/>
      <c r="BH93" s="545"/>
      <c r="BI93" s="543"/>
      <c r="BJ93" s="544"/>
      <c r="BK93" s="544"/>
      <c r="BL93" s="544"/>
      <c r="BM93" s="544"/>
      <c r="BN93" s="544"/>
      <c r="BO93" s="544"/>
      <c r="BP93" s="544"/>
      <c r="BQ93" s="544"/>
      <c r="BR93" s="544"/>
      <c r="BS93" s="544"/>
      <c r="BT93" s="544"/>
      <c r="BU93" s="544"/>
      <c r="BV93" s="544"/>
      <c r="BW93" s="544"/>
      <c r="BX93" s="544"/>
      <c r="BY93" s="544"/>
      <c r="BZ93" s="544"/>
      <c r="CA93" s="544"/>
      <c r="CB93" s="544"/>
      <c r="CC93" s="544"/>
      <c r="CD93" s="544"/>
      <c r="CE93" s="544"/>
      <c r="CF93" s="545"/>
      <c r="CG93" s="544"/>
      <c r="CH93" s="544"/>
      <c r="CI93" s="544"/>
      <c r="CJ93" s="544"/>
      <c r="CK93" s="544"/>
      <c r="CL93" s="544"/>
      <c r="CM93" s="544"/>
      <c r="CN93" s="544"/>
      <c r="CO93" s="544"/>
      <c r="CP93" s="544"/>
      <c r="CQ93" s="544"/>
      <c r="CR93" s="544"/>
      <c r="CS93" s="544"/>
      <c r="CT93" s="544"/>
      <c r="CU93" s="544"/>
      <c r="CV93" s="544"/>
      <c r="CW93" s="544"/>
      <c r="CX93" s="544"/>
      <c r="CY93" s="544"/>
      <c r="CZ93" s="544"/>
      <c r="DA93" s="544"/>
      <c r="DB93" s="544"/>
      <c r="DC93" s="544"/>
      <c r="DD93" s="545"/>
    </row>
    <row r="94" spans="1:108" x14ac:dyDescent="0.25">
      <c r="A94" s="44" t="s">
        <v>37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338" t="s">
        <v>34</v>
      </c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52"/>
      <c r="AK94" s="470" t="s">
        <v>166</v>
      </c>
      <c r="AL94" s="471"/>
      <c r="AM94" s="471"/>
      <c r="AN94" s="471"/>
      <c r="AO94" s="471"/>
      <c r="AP94" s="471"/>
      <c r="AQ94" s="471"/>
      <c r="AR94" s="471"/>
      <c r="AS94" s="471"/>
      <c r="AT94" s="471"/>
      <c r="AU94" s="471"/>
      <c r="AV94" s="471"/>
      <c r="AW94" s="471"/>
      <c r="AX94" s="471"/>
      <c r="AY94" s="471"/>
      <c r="AZ94" s="471"/>
      <c r="BA94" s="471"/>
      <c r="BB94" s="471"/>
      <c r="BC94" s="471"/>
      <c r="BD94" s="471"/>
      <c r="BE94" s="471"/>
      <c r="BF94" s="471"/>
      <c r="BG94" s="471"/>
      <c r="BH94" s="472"/>
      <c r="BI94" s="470"/>
      <c r="BJ94" s="471"/>
      <c r="BK94" s="471"/>
      <c r="BL94" s="471"/>
      <c r="BM94" s="471"/>
      <c r="BN94" s="471"/>
      <c r="BO94" s="471"/>
      <c r="BP94" s="471"/>
      <c r="BQ94" s="471"/>
      <c r="BR94" s="471"/>
      <c r="BS94" s="471"/>
      <c r="BT94" s="471"/>
      <c r="BU94" s="471"/>
      <c r="BV94" s="471"/>
      <c r="BW94" s="471"/>
      <c r="BX94" s="471"/>
      <c r="BY94" s="471"/>
      <c r="BZ94" s="471"/>
      <c r="CA94" s="471"/>
      <c r="CB94" s="471"/>
      <c r="CC94" s="471"/>
      <c r="CD94" s="471"/>
      <c r="CE94" s="471"/>
      <c r="CF94" s="472"/>
      <c r="CG94" s="471"/>
      <c r="CH94" s="471"/>
      <c r="CI94" s="471"/>
      <c r="CJ94" s="471"/>
      <c r="CK94" s="471"/>
      <c r="CL94" s="471"/>
      <c r="CM94" s="471"/>
      <c r="CN94" s="471"/>
      <c r="CO94" s="471"/>
      <c r="CP94" s="471"/>
      <c r="CQ94" s="471"/>
      <c r="CR94" s="471"/>
      <c r="CS94" s="471"/>
      <c r="CT94" s="471"/>
      <c r="CU94" s="471"/>
      <c r="CV94" s="471"/>
      <c r="CW94" s="471"/>
      <c r="CX94" s="471"/>
      <c r="CY94" s="471"/>
      <c r="CZ94" s="471"/>
      <c r="DA94" s="471"/>
      <c r="DB94" s="471"/>
      <c r="DC94" s="471"/>
      <c r="DD94" s="472"/>
    </row>
    <row r="95" spans="1:108" x14ac:dyDescent="0.25">
      <c r="A95" s="342" t="s">
        <v>35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 t="s">
        <v>36</v>
      </c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343"/>
      <c r="AK95" s="543" t="s">
        <v>139</v>
      </c>
      <c r="AL95" s="544"/>
      <c r="AM95" s="544"/>
      <c r="AN95" s="544"/>
      <c r="AO95" s="544"/>
      <c r="AP95" s="544"/>
      <c r="AQ95" s="544"/>
      <c r="AR95" s="544"/>
      <c r="AS95" s="544"/>
      <c r="AT95" s="544"/>
      <c r="AU95" s="544"/>
      <c r="AV95" s="544"/>
      <c r="AW95" s="544"/>
      <c r="AX95" s="544"/>
      <c r="AY95" s="544"/>
      <c r="AZ95" s="544"/>
      <c r="BA95" s="544"/>
      <c r="BB95" s="544"/>
      <c r="BC95" s="544"/>
      <c r="BD95" s="544"/>
      <c r="BE95" s="544"/>
      <c r="BF95" s="544"/>
      <c r="BG95" s="544"/>
      <c r="BH95" s="545"/>
      <c r="BI95" s="543"/>
      <c r="BJ95" s="544"/>
      <c r="BK95" s="544"/>
      <c r="BL95" s="544"/>
      <c r="BM95" s="544"/>
      <c r="BN95" s="544"/>
      <c r="BO95" s="544"/>
      <c r="BP95" s="544"/>
      <c r="BQ95" s="544"/>
      <c r="BR95" s="544"/>
      <c r="BS95" s="544"/>
      <c r="BT95" s="544"/>
      <c r="BU95" s="544"/>
      <c r="BV95" s="544"/>
      <c r="BW95" s="544"/>
      <c r="BX95" s="544"/>
      <c r="BY95" s="544"/>
      <c r="BZ95" s="544"/>
      <c r="CA95" s="544"/>
      <c r="CB95" s="544"/>
      <c r="CC95" s="544"/>
      <c r="CD95" s="544"/>
      <c r="CE95" s="544"/>
      <c r="CF95" s="545"/>
      <c r="CG95" s="544"/>
      <c r="CH95" s="544"/>
      <c r="CI95" s="544"/>
      <c r="CJ95" s="544"/>
      <c r="CK95" s="544"/>
      <c r="CL95" s="544"/>
      <c r="CM95" s="544"/>
      <c r="CN95" s="544"/>
      <c r="CO95" s="544"/>
      <c r="CP95" s="544"/>
      <c r="CQ95" s="544"/>
      <c r="CR95" s="544"/>
      <c r="CS95" s="544"/>
      <c r="CT95" s="544"/>
      <c r="CU95" s="544"/>
      <c r="CV95" s="544"/>
      <c r="CW95" s="544"/>
      <c r="CX95" s="544"/>
      <c r="CY95" s="544"/>
      <c r="CZ95" s="544"/>
      <c r="DA95" s="544"/>
      <c r="DB95" s="544"/>
      <c r="DC95" s="544"/>
      <c r="DD95" s="545"/>
    </row>
    <row r="96" spans="1:108" x14ac:dyDescent="0.25">
      <c r="A96" s="44" t="s">
        <v>37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338" t="s">
        <v>34</v>
      </c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52"/>
      <c r="AK96" s="470" t="s">
        <v>141</v>
      </c>
      <c r="AL96" s="471"/>
      <c r="AM96" s="471"/>
      <c r="AN96" s="471"/>
      <c r="AO96" s="471"/>
      <c r="AP96" s="471"/>
      <c r="AQ96" s="471"/>
      <c r="AR96" s="471"/>
      <c r="AS96" s="471"/>
      <c r="AT96" s="471"/>
      <c r="AU96" s="471"/>
      <c r="AV96" s="471"/>
      <c r="AW96" s="471"/>
      <c r="AX96" s="471"/>
      <c r="AY96" s="471"/>
      <c r="AZ96" s="471"/>
      <c r="BA96" s="471"/>
      <c r="BB96" s="471"/>
      <c r="BC96" s="471"/>
      <c r="BD96" s="471"/>
      <c r="BE96" s="471"/>
      <c r="BF96" s="471"/>
      <c r="BG96" s="471"/>
      <c r="BH96" s="472"/>
      <c r="BI96" s="470"/>
      <c r="BJ96" s="471"/>
      <c r="BK96" s="471"/>
      <c r="BL96" s="471"/>
      <c r="BM96" s="471"/>
      <c r="BN96" s="471"/>
      <c r="BO96" s="471"/>
      <c r="BP96" s="471"/>
      <c r="BQ96" s="471"/>
      <c r="BR96" s="471"/>
      <c r="BS96" s="471"/>
      <c r="BT96" s="471"/>
      <c r="BU96" s="471"/>
      <c r="BV96" s="471"/>
      <c r="BW96" s="471"/>
      <c r="BX96" s="471"/>
      <c r="BY96" s="471"/>
      <c r="BZ96" s="471"/>
      <c r="CA96" s="471"/>
      <c r="CB96" s="471"/>
      <c r="CC96" s="471"/>
      <c r="CD96" s="471"/>
      <c r="CE96" s="471"/>
      <c r="CF96" s="472"/>
      <c r="CG96" s="471"/>
      <c r="CH96" s="471"/>
      <c r="CI96" s="471"/>
      <c r="CJ96" s="471"/>
      <c r="CK96" s="471"/>
      <c r="CL96" s="471"/>
      <c r="CM96" s="471"/>
      <c r="CN96" s="471"/>
      <c r="CO96" s="471"/>
      <c r="CP96" s="471"/>
      <c r="CQ96" s="471"/>
      <c r="CR96" s="471"/>
      <c r="CS96" s="471"/>
      <c r="CT96" s="471"/>
      <c r="CU96" s="471"/>
      <c r="CV96" s="471"/>
      <c r="CW96" s="471"/>
      <c r="CX96" s="471"/>
      <c r="CY96" s="471"/>
      <c r="CZ96" s="471"/>
      <c r="DA96" s="471"/>
      <c r="DB96" s="471"/>
      <c r="DC96" s="471"/>
      <c r="DD96" s="472"/>
    </row>
    <row r="97" spans="1:108" x14ac:dyDescent="0.25">
      <c r="A97" s="342" t="s">
        <v>24</v>
      </c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343"/>
      <c r="AK97" s="543" t="s">
        <v>150</v>
      </c>
      <c r="AL97" s="544"/>
      <c r="AM97" s="544"/>
      <c r="AN97" s="544"/>
      <c r="AO97" s="544"/>
      <c r="AP97" s="544"/>
      <c r="AQ97" s="544"/>
      <c r="AR97" s="544"/>
      <c r="AS97" s="544"/>
      <c r="AT97" s="544"/>
      <c r="AU97" s="544"/>
      <c r="AV97" s="544"/>
      <c r="AW97" s="544"/>
      <c r="AX97" s="544"/>
      <c r="AY97" s="544"/>
      <c r="AZ97" s="544"/>
      <c r="BA97" s="544"/>
      <c r="BB97" s="544"/>
      <c r="BC97" s="544"/>
      <c r="BD97" s="544"/>
      <c r="BE97" s="544"/>
      <c r="BF97" s="544"/>
      <c r="BG97" s="544"/>
      <c r="BH97" s="545"/>
      <c r="BI97" s="587"/>
      <c r="BJ97" s="588"/>
      <c r="BK97" s="588"/>
      <c r="BL97" s="588"/>
      <c r="BM97" s="588"/>
      <c r="BN97" s="588"/>
      <c r="BO97" s="588"/>
      <c r="BP97" s="588"/>
      <c r="BQ97" s="588"/>
      <c r="BR97" s="588"/>
      <c r="BS97" s="588"/>
      <c r="BT97" s="588"/>
      <c r="BU97" s="588"/>
      <c r="BV97" s="588"/>
      <c r="BW97" s="588"/>
      <c r="BX97" s="588"/>
      <c r="BY97" s="588"/>
      <c r="BZ97" s="588"/>
      <c r="CA97" s="588"/>
      <c r="CB97" s="588"/>
      <c r="CC97" s="588"/>
      <c r="CD97" s="588"/>
      <c r="CE97" s="588"/>
      <c r="CF97" s="589"/>
      <c r="CG97" s="587"/>
      <c r="CH97" s="588"/>
      <c r="CI97" s="588"/>
      <c r="CJ97" s="588"/>
      <c r="CK97" s="588"/>
      <c r="CL97" s="588"/>
      <c r="CM97" s="588"/>
      <c r="CN97" s="588"/>
      <c r="CO97" s="588"/>
      <c r="CP97" s="588"/>
      <c r="CQ97" s="588"/>
      <c r="CR97" s="588"/>
      <c r="CS97" s="588"/>
      <c r="CT97" s="588"/>
      <c r="CU97" s="588"/>
      <c r="CV97" s="588"/>
      <c r="CW97" s="588"/>
      <c r="CX97" s="588"/>
      <c r="CY97" s="588"/>
      <c r="CZ97" s="588"/>
      <c r="DA97" s="588"/>
      <c r="DB97" s="588"/>
      <c r="DC97" s="588"/>
      <c r="DD97" s="589"/>
    </row>
    <row r="98" spans="1:108" x14ac:dyDescent="0.25">
      <c r="A98" s="351" t="s">
        <v>10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52"/>
      <c r="AK98" s="470" t="s">
        <v>143</v>
      </c>
      <c r="AL98" s="471"/>
      <c r="AM98" s="471"/>
      <c r="AN98" s="471"/>
      <c r="AO98" s="471"/>
      <c r="AP98" s="471"/>
      <c r="AQ98" s="471"/>
      <c r="AR98" s="471"/>
      <c r="AS98" s="471"/>
      <c r="AT98" s="471"/>
      <c r="AU98" s="471"/>
      <c r="AV98" s="471"/>
      <c r="AW98" s="471"/>
      <c r="AX98" s="471"/>
      <c r="AY98" s="471"/>
      <c r="AZ98" s="471"/>
      <c r="BA98" s="471"/>
      <c r="BB98" s="471"/>
      <c r="BC98" s="471"/>
      <c r="BD98" s="471"/>
      <c r="BE98" s="471"/>
      <c r="BF98" s="471"/>
      <c r="BG98" s="471"/>
      <c r="BH98" s="472"/>
      <c r="BI98" s="470"/>
      <c r="BJ98" s="471"/>
      <c r="BK98" s="471"/>
      <c r="BL98" s="471"/>
      <c r="BM98" s="471"/>
      <c r="BN98" s="471"/>
      <c r="BO98" s="471"/>
      <c r="BP98" s="471"/>
      <c r="BQ98" s="471"/>
      <c r="BR98" s="471"/>
      <c r="BS98" s="471"/>
      <c r="BT98" s="471"/>
      <c r="BU98" s="471"/>
      <c r="BV98" s="471"/>
      <c r="BW98" s="471"/>
      <c r="BX98" s="471"/>
      <c r="BY98" s="471"/>
      <c r="BZ98" s="471"/>
      <c r="CA98" s="471"/>
      <c r="CB98" s="471"/>
      <c r="CC98" s="471"/>
      <c r="CD98" s="471"/>
      <c r="CE98" s="471"/>
      <c r="CF98" s="472"/>
      <c r="CG98" s="470"/>
      <c r="CH98" s="471"/>
      <c r="CI98" s="471"/>
      <c r="CJ98" s="471"/>
      <c r="CK98" s="471"/>
      <c r="CL98" s="471"/>
      <c r="CM98" s="471"/>
      <c r="CN98" s="471"/>
      <c r="CO98" s="471"/>
      <c r="CP98" s="471"/>
      <c r="CQ98" s="471"/>
      <c r="CR98" s="471"/>
      <c r="CS98" s="471"/>
      <c r="CT98" s="471"/>
      <c r="CU98" s="471"/>
      <c r="CV98" s="471"/>
      <c r="CW98" s="471"/>
      <c r="CX98" s="471"/>
      <c r="CY98" s="471"/>
      <c r="CZ98" s="471"/>
      <c r="DA98" s="471"/>
      <c r="DB98" s="471"/>
      <c r="DC98" s="471"/>
      <c r="DD98" s="472"/>
    </row>
    <row r="99" spans="1:108" x14ac:dyDescent="0.25">
      <c r="A99" s="590" t="s">
        <v>95</v>
      </c>
      <c r="B99" s="591"/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2"/>
      <c r="AK99" s="77"/>
      <c r="AL99" s="78"/>
      <c r="AM99" s="79"/>
      <c r="AN99" s="79" t="s">
        <v>96</v>
      </c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9" t="s">
        <v>97</v>
      </c>
      <c r="BA99" s="80"/>
      <c r="BB99" s="80"/>
      <c r="BC99" s="80"/>
      <c r="BD99" s="80"/>
      <c r="BE99" s="79"/>
      <c r="BF99" s="79"/>
      <c r="BG99" s="79"/>
      <c r="BH99" s="81"/>
      <c r="BI99" s="77"/>
      <c r="BJ99" s="78"/>
      <c r="BK99" s="79"/>
      <c r="BL99" s="79" t="s">
        <v>96</v>
      </c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9" t="s">
        <v>97</v>
      </c>
      <c r="BY99" s="80"/>
      <c r="BZ99" s="80"/>
      <c r="CA99" s="80"/>
      <c r="CB99" s="80"/>
      <c r="CC99" s="79"/>
      <c r="CD99" s="79"/>
      <c r="CE99" s="79"/>
      <c r="CF99" s="81"/>
      <c r="CG99" s="77"/>
      <c r="CH99" s="78"/>
      <c r="CI99" s="79"/>
      <c r="CJ99" s="79" t="s">
        <v>96</v>
      </c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9" t="s">
        <v>97</v>
      </c>
      <c r="CW99" s="80"/>
      <c r="CX99" s="80"/>
      <c r="CY99" s="80"/>
      <c r="CZ99" s="80"/>
      <c r="DA99" s="79"/>
      <c r="DB99" s="79"/>
      <c r="DC99" s="79"/>
      <c r="DD99" s="81"/>
    </row>
    <row r="100" spans="1:108" x14ac:dyDescent="0.25">
      <c r="A100" s="339" t="s">
        <v>49</v>
      </c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1"/>
      <c r="AK100" s="135" t="s">
        <v>55</v>
      </c>
      <c r="AL100" s="136"/>
      <c r="AM100" s="136"/>
      <c r="AN100" s="136"/>
      <c r="AO100" s="136"/>
      <c r="AP100" s="136"/>
      <c r="AQ100" s="136"/>
      <c r="AR100" s="136"/>
      <c r="AS100" s="136"/>
      <c r="AT100" s="478">
        <v>53</v>
      </c>
      <c r="AU100" s="478"/>
      <c r="AV100" s="478"/>
      <c r="AW100" s="478"/>
      <c r="AX100" s="478"/>
      <c r="AY100" s="478"/>
      <c r="AZ100" s="298" t="s">
        <v>0</v>
      </c>
      <c r="BA100" s="298"/>
      <c r="BB100" s="298"/>
      <c r="BC100" s="298"/>
      <c r="BD100" s="298"/>
      <c r="BE100" s="298"/>
      <c r="BF100" s="298"/>
      <c r="BG100" s="298"/>
      <c r="BH100" s="299"/>
      <c r="BI100" s="135" t="s">
        <v>55</v>
      </c>
      <c r="BJ100" s="136"/>
      <c r="BK100" s="136"/>
      <c r="BL100" s="136"/>
      <c r="BM100" s="136"/>
      <c r="BN100" s="136"/>
      <c r="BO100" s="136"/>
      <c r="BP100" s="136"/>
      <c r="BQ100" s="136"/>
      <c r="BR100" s="478"/>
      <c r="BS100" s="478"/>
      <c r="BT100" s="478"/>
      <c r="BU100" s="478"/>
      <c r="BV100" s="478"/>
      <c r="BW100" s="478"/>
      <c r="BX100" s="298" t="s">
        <v>0</v>
      </c>
      <c r="BY100" s="298"/>
      <c r="BZ100" s="298"/>
      <c r="CA100" s="298"/>
      <c r="CB100" s="298"/>
      <c r="CC100" s="298"/>
      <c r="CD100" s="298"/>
      <c r="CE100" s="298"/>
      <c r="CF100" s="299"/>
      <c r="CG100" s="135" t="s">
        <v>55</v>
      </c>
      <c r="CH100" s="136"/>
      <c r="CI100" s="136"/>
      <c r="CJ100" s="136"/>
      <c r="CK100" s="136"/>
      <c r="CL100" s="136"/>
      <c r="CM100" s="136"/>
      <c r="CN100" s="136"/>
      <c r="CO100" s="136"/>
      <c r="CP100" s="478"/>
      <c r="CQ100" s="478"/>
      <c r="CR100" s="478"/>
      <c r="CS100" s="478"/>
      <c r="CT100" s="478"/>
      <c r="CU100" s="478"/>
      <c r="CV100" s="298" t="s">
        <v>0</v>
      </c>
      <c r="CW100" s="298"/>
      <c r="CX100" s="298"/>
      <c r="CY100" s="298"/>
      <c r="CZ100" s="298"/>
      <c r="DA100" s="298"/>
      <c r="DB100" s="298"/>
      <c r="DC100" s="298"/>
      <c r="DD100" s="299"/>
    </row>
    <row r="101" spans="1:108" x14ac:dyDescent="0.25">
      <c r="A101" s="200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353"/>
      <c r="AK101" s="593"/>
      <c r="AL101" s="594"/>
      <c r="AM101" s="594"/>
      <c r="AN101" s="594"/>
      <c r="AO101" s="594"/>
      <c r="AP101" s="595"/>
      <c r="AQ101" s="593"/>
      <c r="AR101" s="594"/>
      <c r="AS101" s="594"/>
      <c r="AT101" s="594"/>
      <c r="AU101" s="594"/>
      <c r="AV101" s="595"/>
      <c r="AW101" s="593"/>
      <c r="AX101" s="594"/>
      <c r="AY101" s="594"/>
      <c r="AZ101" s="594"/>
      <c r="BA101" s="594"/>
      <c r="BB101" s="595"/>
      <c r="BC101" s="82"/>
      <c r="BD101" s="82"/>
      <c r="BE101" s="82"/>
      <c r="BF101" s="82"/>
      <c r="BG101" s="82"/>
      <c r="BH101" s="83"/>
      <c r="BI101" s="593"/>
      <c r="BJ101" s="594"/>
      <c r="BK101" s="594"/>
      <c r="BL101" s="594"/>
      <c r="BM101" s="594"/>
      <c r="BN101" s="595"/>
      <c r="BO101" s="593"/>
      <c r="BP101" s="594"/>
      <c r="BQ101" s="594"/>
      <c r="BR101" s="594"/>
      <c r="BS101" s="594"/>
      <c r="BT101" s="595"/>
      <c r="BU101" s="593"/>
      <c r="BV101" s="594"/>
      <c r="BW101" s="594"/>
      <c r="BX101" s="594"/>
      <c r="BY101" s="594"/>
      <c r="BZ101" s="595"/>
      <c r="CA101" s="82"/>
      <c r="CB101" s="82"/>
      <c r="CC101" s="82"/>
      <c r="CD101" s="82"/>
      <c r="CE101" s="82"/>
      <c r="CF101" s="83"/>
      <c r="CG101" s="593"/>
      <c r="CH101" s="594"/>
      <c r="CI101" s="594"/>
      <c r="CJ101" s="594"/>
      <c r="CK101" s="594"/>
      <c r="CL101" s="595"/>
      <c r="CM101" s="593"/>
      <c r="CN101" s="594"/>
      <c r="CO101" s="594"/>
      <c r="CP101" s="594"/>
      <c r="CQ101" s="594"/>
      <c r="CR101" s="595"/>
      <c r="CS101" s="593"/>
      <c r="CT101" s="594"/>
      <c r="CU101" s="594"/>
      <c r="CV101" s="594"/>
      <c r="CW101" s="594"/>
      <c r="CX101" s="595"/>
      <c r="CY101" s="82"/>
      <c r="CZ101" s="82"/>
      <c r="DA101" s="82"/>
      <c r="DB101" s="82"/>
      <c r="DC101" s="82"/>
      <c r="DD101" s="83"/>
    </row>
    <row r="102" spans="1:108" ht="15.6" x14ac:dyDescent="0.35">
      <c r="A102" s="354" t="s">
        <v>11</v>
      </c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6"/>
      <c r="AK102" s="335" t="s">
        <v>65</v>
      </c>
      <c r="AL102" s="336"/>
      <c r="AM102" s="336"/>
      <c r="AN102" s="336"/>
      <c r="AO102" s="336"/>
      <c r="AP102" s="337"/>
      <c r="AQ102" s="335" t="s">
        <v>62</v>
      </c>
      <c r="AR102" s="336"/>
      <c r="AS102" s="336"/>
      <c r="AT102" s="336"/>
      <c r="AU102" s="336"/>
      <c r="AV102" s="337"/>
      <c r="AW102" s="324" t="s">
        <v>63</v>
      </c>
      <c r="AX102" s="318"/>
      <c r="AY102" s="318"/>
      <c r="AZ102" s="318"/>
      <c r="BA102" s="318"/>
      <c r="BB102" s="319"/>
      <c r="BC102" s="317" t="s">
        <v>64</v>
      </c>
      <c r="BD102" s="318"/>
      <c r="BE102" s="318"/>
      <c r="BF102" s="318"/>
      <c r="BG102" s="318"/>
      <c r="BH102" s="319"/>
      <c r="BI102" s="335" t="s">
        <v>65</v>
      </c>
      <c r="BJ102" s="336"/>
      <c r="BK102" s="336"/>
      <c r="BL102" s="336"/>
      <c r="BM102" s="336"/>
      <c r="BN102" s="337"/>
      <c r="BO102" s="335" t="s">
        <v>62</v>
      </c>
      <c r="BP102" s="336"/>
      <c r="BQ102" s="336"/>
      <c r="BR102" s="336"/>
      <c r="BS102" s="336"/>
      <c r="BT102" s="337"/>
      <c r="BU102" s="324" t="s">
        <v>63</v>
      </c>
      <c r="BV102" s="318"/>
      <c r="BW102" s="318"/>
      <c r="BX102" s="318"/>
      <c r="BY102" s="318"/>
      <c r="BZ102" s="319"/>
      <c r="CA102" s="317" t="s">
        <v>64</v>
      </c>
      <c r="CB102" s="318"/>
      <c r="CC102" s="318"/>
      <c r="CD102" s="318"/>
      <c r="CE102" s="318"/>
      <c r="CF102" s="319"/>
      <c r="CG102" s="335" t="s">
        <v>65</v>
      </c>
      <c r="CH102" s="336"/>
      <c r="CI102" s="336"/>
      <c r="CJ102" s="336"/>
      <c r="CK102" s="336"/>
      <c r="CL102" s="337"/>
      <c r="CM102" s="335" t="s">
        <v>62</v>
      </c>
      <c r="CN102" s="336"/>
      <c r="CO102" s="336"/>
      <c r="CP102" s="336"/>
      <c r="CQ102" s="336"/>
      <c r="CR102" s="337"/>
      <c r="CS102" s="324" t="s">
        <v>63</v>
      </c>
      <c r="CT102" s="318"/>
      <c r="CU102" s="318"/>
      <c r="CV102" s="318"/>
      <c r="CW102" s="318"/>
      <c r="CX102" s="319"/>
      <c r="CY102" s="317" t="s">
        <v>64</v>
      </c>
      <c r="CZ102" s="318"/>
      <c r="DA102" s="318"/>
      <c r="DB102" s="318"/>
      <c r="DC102" s="318"/>
      <c r="DD102" s="319"/>
    </row>
    <row r="103" spans="1:108" x14ac:dyDescent="0.25">
      <c r="A103" s="596" t="s">
        <v>154</v>
      </c>
      <c r="B103" s="597"/>
      <c r="C103" s="597"/>
      <c r="D103" s="597"/>
      <c r="E103" s="597"/>
      <c r="F103" s="597"/>
      <c r="G103" s="597"/>
      <c r="H103" s="597"/>
      <c r="I103" s="597"/>
      <c r="J103" s="597"/>
      <c r="K103" s="597"/>
      <c r="L103" s="597"/>
      <c r="M103" s="597"/>
      <c r="N103" s="597"/>
      <c r="O103" s="597"/>
      <c r="P103" s="597"/>
      <c r="Q103" s="597"/>
      <c r="R103" s="597"/>
      <c r="S103" s="597"/>
      <c r="T103" s="597"/>
      <c r="U103" s="597"/>
      <c r="V103" s="597"/>
      <c r="W103" s="597"/>
      <c r="X103" s="597"/>
      <c r="Y103" s="597"/>
      <c r="Z103" s="597"/>
      <c r="AA103" s="597"/>
      <c r="AB103" s="597"/>
      <c r="AC103" s="597"/>
      <c r="AD103" s="597"/>
      <c r="AE103" s="597"/>
      <c r="AF103" s="597"/>
      <c r="AG103" s="597"/>
      <c r="AH103" s="597"/>
      <c r="AI103" s="597"/>
      <c r="AJ103" s="598"/>
      <c r="AK103" s="599">
        <v>22</v>
      </c>
      <c r="AL103" s="599"/>
      <c r="AM103" s="599"/>
      <c r="AN103" s="599"/>
      <c r="AO103" s="599"/>
      <c r="AP103" s="599"/>
      <c r="AQ103" s="600">
        <v>69</v>
      </c>
      <c r="AR103" s="600"/>
      <c r="AS103" s="600"/>
      <c r="AT103" s="600"/>
      <c r="AU103" s="600"/>
      <c r="AV103" s="600"/>
      <c r="AW103" s="350" t="s">
        <v>19</v>
      </c>
      <c r="AX103" s="350"/>
      <c r="AY103" s="350"/>
      <c r="AZ103" s="350"/>
      <c r="BA103" s="350"/>
      <c r="BB103" s="350"/>
      <c r="BC103" s="601">
        <v>2</v>
      </c>
      <c r="BD103" s="602"/>
      <c r="BE103" s="602"/>
      <c r="BF103" s="602"/>
      <c r="BG103" s="602"/>
      <c r="BH103" s="603"/>
      <c r="BI103" s="599"/>
      <c r="BJ103" s="599"/>
      <c r="BK103" s="599"/>
      <c r="BL103" s="599"/>
      <c r="BM103" s="599"/>
      <c r="BN103" s="599"/>
      <c r="BO103" s="600"/>
      <c r="BP103" s="600"/>
      <c r="BQ103" s="600"/>
      <c r="BR103" s="600"/>
      <c r="BS103" s="600"/>
      <c r="BT103" s="600"/>
      <c r="BU103" s="350" t="s">
        <v>19</v>
      </c>
      <c r="BV103" s="350"/>
      <c r="BW103" s="350"/>
      <c r="BX103" s="350"/>
      <c r="BY103" s="350"/>
      <c r="BZ103" s="350"/>
      <c r="CA103" s="601"/>
      <c r="CB103" s="602"/>
      <c r="CC103" s="602"/>
      <c r="CD103" s="602"/>
      <c r="CE103" s="602"/>
      <c r="CF103" s="603"/>
      <c r="CG103" s="599"/>
      <c r="CH103" s="599"/>
      <c r="CI103" s="599"/>
      <c r="CJ103" s="599"/>
      <c r="CK103" s="599"/>
      <c r="CL103" s="599"/>
      <c r="CM103" s="600"/>
      <c r="CN103" s="600"/>
      <c r="CO103" s="600"/>
      <c r="CP103" s="600"/>
      <c r="CQ103" s="600"/>
      <c r="CR103" s="600"/>
      <c r="CS103" s="350" t="s">
        <v>19</v>
      </c>
      <c r="CT103" s="350"/>
      <c r="CU103" s="350"/>
      <c r="CV103" s="350"/>
      <c r="CW103" s="350"/>
      <c r="CX103" s="350"/>
      <c r="CY103" s="601"/>
      <c r="CZ103" s="602"/>
      <c r="DA103" s="602"/>
      <c r="DB103" s="602"/>
      <c r="DC103" s="602"/>
      <c r="DD103" s="603"/>
    </row>
    <row r="104" spans="1:108" x14ac:dyDescent="0.25">
      <c r="A104" s="495" t="s">
        <v>155</v>
      </c>
      <c r="B104" s="496"/>
      <c r="C104" s="496"/>
      <c r="D104" s="496"/>
      <c r="E104" s="496"/>
      <c r="F104" s="496"/>
      <c r="G104" s="496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U104" s="496"/>
      <c r="V104" s="496"/>
      <c r="W104" s="496"/>
      <c r="X104" s="496"/>
      <c r="Y104" s="496"/>
      <c r="Z104" s="496"/>
      <c r="AA104" s="496"/>
      <c r="AB104" s="496"/>
      <c r="AC104" s="496"/>
      <c r="AD104" s="496"/>
      <c r="AE104" s="496"/>
      <c r="AF104" s="496"/>
      <c r="AG104" s="496"/>
      <c r="AH104" s="496"/>
      <c r="AI104" s="496"/>
      <c r="AJ104" s="497"/>
      <c r="AK104" s="604"/>
      <c r="AL104" s="604"/>
      <c r="AM104" s="604"/>
      <c r="AN104" s="604"/>
      <c r="AO104" s="604"/>
      <c r="AP104" s="604"/>
      <c r="AQ104" s="605"/>
      <c r="AR104" s="605"/>
      <c r="AS104" s="605"/>
      <c r="AT104" s="605"/>
      <c r="AU104" s="605"/>
      <c r="AV104" s="605"/>
      <c r="AW104" s="563">
        <v>23</v>
      </c>
      <c r="AX104" s="564"/>
      <c r="AY104" s="564"/>
      <c r="AZ104" s="564"/>
      <c r="BA104" s="564"/>
      <c r="BB104" s="565"/>
      <c r="BC104" s="606"/>
      <c r="BD104" s="607"/>
      <c r="BE104" s="607"/>
      <c r="BF104" s="607"/>
      <c r="BG104" s="607"/>
      <c r="BH104" s="608"/>
      <c r="BI104" s="604"/>
      <c r="BJ104" s="604"/>
      <c r="BK104" s="604"/>
      <c r="BL104" s="604"/>
      <c r="BM104" s="604"/>
      <c r="BN104" s="604"/>
      <c r="BO104" s="605"/>
      <c r="BP104" s="605"/>
      <c r="BQ104" s="605"/>
      <c r="BR104" s="605"/>
      <c r="BS104" s="605"/>
      <c r="BT104" s="605"/>
      <c r="BU104" s="563"/>
      <c r="BV104" s="564"/>
      <c r="BW104" s="564"/>
      <c r="BX104" s="564"/>
      <c r="BY104" s="564"/>
      <c r="BZ104" s="565"/>
      <c r="CA104" s="606"/>
      <c r="CB104" s="607"/>
      <c r="CC104" s="607"/>
      <c r="CD104" s="607"/>
      <c r="CE104" s="607"/>
      <c r="CF104" s="608"/>
      <c r="CG104" s="604"/>
      <c r="CH104" s="604"/>
      <c r="CI104" s="604"/>
      <c r="CJ104" s="604"/>
      <c r="CK104" s="604"/>
      <c r="CL104" s="604"/>
      <c r="CM104" s="605"/>
      <c r="CN104" s="605"/>
      <c r="CO104" s="605"/>
      <c r="CP104" s="605"/>
      <c r="CQ104" s="605"/>
      <c r="CR104" s="605"/>
      <c r="CS104" s="563"/>
      <c r="CT104" s="564"/>
      <c r="CU104" s="564"/>
      <c r="CV104" s="564"/>
      <c r="CW104" s="564"/>
      <c r="CX104" s="565"/>
      <c r="CY104" s="606"/>
      <c r="CZ104" s="607"/>
      <c r="DA104" s="607"/>
      <c r="DB104" s="607"/>
      <c r="DC104" s="607"/>
      <c r="DD104" s="608"/>
    </row>
    <row r="105" spans="1:108" x14ac:dyDescent="0.25">
      <c r="A105" s="495"/>
      <c r="B105" s="496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7"/>
      <c r="AK105" s="605"/>
      <c r="AL105" s="605"/>
      <c r="AM105" s="605"/>
      <c r="AN105" s="605"/>
      <c r="AO105" s="605"/>
      <c r="AP105" s="605"/>
      <c r="AQ105" s="604"/>
      <c r="AR105" s="604"/>
      <c r="AS105" s="604"/>
      <c r="AT105" s="604"/>
      <c r="AU105" s="604"/>
      <c r="AV105" s="604"/>
      <c r="AW105" s="604"/>
      <c r="AX105" s="604"/>
      <c r="AY105" s="604"/>
      <c r="AZ105" s="604"/>
      <c r="BA105" s="604"/>
      <c r="BB105" s="604"/>
      <c r="BC105" s="609"/>
      <c r="BD105" s="610"/>
      <c r="BE105" s="610"/>
      <c r="BF105" s="610"/>
      <c r="BG105" s="610"/>
      <c r="BH105" s="611"/>
      <c r="BI105" s="605"/>
      <c r="BJ105" s="605"/>
      <c r="BK105" s="605"/>
      <c r="BL105" s="605"/>
      <c r="BM105" s="605"/>
      <c r="BN105" s="605"/>
      <c r="BO105" s="604"/>
      <c r="BP105" s="604"/>
      <c r="BQ105" s="604"/>
      <c r="BR105" s="604"/>
      <c r="BS105" s="604"/>
      <c r="BT105" s="604"/>
      <c r="BU105" s="604"/>
      <c r="BV105" s="604"/>
      <c r="BW105" s="604"/>
      <c r="BX105" s="604"/>
      <c r="BY105" s="604"/>
      <c r="BZ105" s="604"/>
      <c r="CA105" s="609"/>
      <c r="CB105" s="610"/>
      <c r="CC105" s="610"/>
      <c r="CD105" s="610"/>
      <c r="CE105" s="610"/>
      <c r="CF105" s="611"/>
      <c r="CG105" s="605"/>
      <c r="CH105" s="605"/>
      <c r="CI105" s="605"/>
      <c r="CJ105" s="605"/>
      <c r="CK105" s="605"/>
      <c r="CL105" s="605"/>
      <c r="CM105" s="604"/>
      <c r="CN105" s="604"/>
      <c r="CO105" s="604"/>
      <c r="CP105" s="604"/>
      <c r="CQ105" s="604"/>
      <c r="CR105" s="604"/>
      <c r="CS105" s="604"/>
      <c r="CT105" s="604"/>
      <c r="CU105" s="604"/>
      <c r="CV105" s="604"/>
      <c r="CW105" s="604"/>
      <c r="CX105" s="604"/>
      <c r="CY105" s="609"/>
      <c r="CZ105" s="610"/>
      <c r="DA105" s="610"/>
      <c r="DB105" s="610"/>
      <c r="DC105" s="610"/>
      <c r="DD105" s="611"/>
    </row>
    <row r="106" spans="1:108" x14ac:dyDescent="0.25">
      <c r="A106" s="495"/>
      <c r="B106" s="496"/>
      <c r="C106" s="496"/>
      <c r="D106" s="496"/>
      <c r="E106" s="496"/>
      <c r="F106" s="496"/>
      <c r="G106" s="496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7"/>
      <c r="AK106" s="604"/>
      <c r="AL106" s="604"/>
      <c r="AM106" s="604"/>
      <c r="AN106" s="604"/>
      <c r="AO106" s="604"/>
      <c r="AP106" s="604"/>
      <c r="AQ106" s="605"/>
      <c r="AR106" s="605"/>
      <c r="AS106" s="605"/>
      <c r="AT106" s="605"/>
      <c r="AU106" s="605"/>
      <c r="AV106" s="605"/>
      <c r="AW106" s="563"/>
      <c r="AX106" s="564"/>
      <c r="AY106" s="564"/>
      <c r="AZ106" s="564"/>
      <c r="BA106" s="564"/>
      <c r="BB106" s="565"/>
      <c r="BC106" s="609"/>
      <c r="BD106" s="610"/>
      <c r="BE106" s="610"/>
      <c r="BF106" s="610"/>
      <c r="BG106" s="610"/>
      <c r="BH106" s="611"/>
      <c r="BI106" s="604"/>
      <c r="BJ106" s="604"/>
      <c r="BK106" s="604"/>
      <c r="BL106" s="604"/>
      <c r="BM106" s="604"/>
      <c r="BN106" s="604"/>
      <c r="BO106" s="605"/>
      <c r="BP106" s="605"/>
      <c r="BQ106" s="605"/>
      <c r="BR106" s="605"/>
      <c r="BS106" s="605"/>
      <c r="BT106" s="605"/>
      <c r="BU106" s="563"/>
      <c r="BV106" s="564"/>
      <c r="BW106" s="564"/>
      <c r="BX106" s="564"/>
      <c r="BY106" s="564"/>
      <c r="BZ106" s="565"/>
      <c r="CA106" s="609"/>
      <c r="CB106" s="610"/>
      <c r="CC106" s="610"/>
      <c r="CD106" s="610"/>
      <c r="CE106" s="610"/>
      <c r="CF106" s="611"/>
      <c r="CG106" s="604"/>
      <c r="CH106" s="604"/>
      <c r="CI106" s="604"/>
      <c r="CJ106" s="604"/>
      <c r="CK106" s="604"/>
      <c r="CL106" s="604"/>
      <c r="CM106" s="605"/>
      <c r="CN106" s="605"/>
      <c r="CO106" s="605"/>
      <c r="CP106" s="605"/>
      <c r="CQ106" s="605"/>
      <c r="CR106" s="605"/>
      <c r="CS106" s="563"/>
      <c r="CT106" s="564"/>
      <c r="CU106" s="564"/>
      <c r="CV106" s="564"/>
      <c r="CW106" s="564"/>
      <c r="CX106" s="565"/>
      <c r="CY106" s="609"/>
      <c r="CZ106" s="610"/>
      <c r="DA106" s="610"/>
      <c r="DB106" s="610"/>
      <c r="DC106" s="610"/>
      <c r="DD106" s="611"/>
    </row>
    <row r="107" spans="1:108" x14ac:dyDescent="0.25">
      <c r="A107" s="495"/>
      <c r="B107" s="496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496"/>
      <c r="AH107" s="496"/>
      <c r="AI107" s="496"/>
      <c r="AJ107" s="497"/>
      <c r="AK107" s="605"/>
      <c r="AL107" s="605"/>
      <c r="AM107" s="605"/>
      <c r="AN107" s="605"/>
      <c r="AO107" s="605"/>
      <c r="AP107" s="605"/>
      <c r="AQ107" s="604"/>
      <c r="AR107" s="604"/>
      <c r="AS107" s="604"/>
      <c r="AT107" s="604"/>
      <c r="AU107" s="604"/>
      <c r="AV107" s="604"/>
      <c r="AW107" s="604"/>
      <c r="AX107" s="604"/>
      <c r="AY107" s="604"/>
      <c r="AZ107" s="604"/>
      <c r="BA107" s="604"/>
      <c r="BB107" s="604"/>
      <c r="BC107" s="609"/>
      <c r="BD107" s="610"/>
      <c r="BE107" s="610"/>
      <c r="BF107" s="610"/>
      <c r="BG107" s="610"/>
      <c r="BH107" s="611"/>
      <c r="BI107" s="605"/>
      <c r="BJ107" s="605"/>
      <c r="BK107" s="605"/>
      <c r="BL107" s="605"/>
      <c r="BM107" s="605"/>
      <c r="BN107" s="605"/>
      <c r="BO107" s="604"/>
      <c r="BP107" s="604"/>
      <c r="BQ107" s="604"/>
      <c r="BR107" s="604"/>
      <c r="BS107" s="604"/>
      <c r="BT107" s="604"/>
      <c r="BU107" s="604"/>
      <c r="BV107" s="604"/>
      <c r="BW107" s="604"/>
      <c r="BX107" s="604"/>
      <c r="BY107" s="604"/>
      <c r="BZ107" s="604"/>
      <c r="CA107" s="609"/>
      <c r="CB107" s="610"/>
      <c r="CC107" s="610"/>
      <c r="CD107" s="610"/>
      <c r="CE107" s="610"/>
      <c r="CF107" s="611"/>
      <c r="CG107" s="605"/>
      <c r="CH107" s="605"/>
      <c r="CI107" s="605"/>
      <c r="CJ107" s="605"/>
      <c r="CK107" s="605"/>
      <c r="CL107" s="605"/>
      <c r="CM107" s="604"/>
      <c r="CN107" s="604"/>
      <c r="CO107" s="604"/>
      <c r="CP107" s="604"/>
      <c r="CQ107" s="604"/>
      <c r="CR107" s="604"/>
      <c r="CS107" s="604"/>
      <c r="CT107" s="604"/>
      <c r="CU107" s="604"/>
      <c r="CV107" s="604"/>
      <c r="CW107" s="604"/>
      <c r="CX107" s="604"/>
      <c r="CY107" s="609"/>
      <c r="CZ107" s="610"/>
      <c r="DA107" s="610"/>
      <c r="DB107" s="610"/>
      <c r="DC107" s="610"/>
      <c r="DD107" s="611"/>
    </row>
    <row r="108" spans="1:108" x14ac:dyDescent="0.25">
      <c r="A108" s="495"/>
      <c r="B108" s="496"/>
      <c r="C108" s="496"/>
      <c r="D108" s="496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7"/>
      <c r="AK108" s="604"/>
      <c r="AL108" s="604"/>
      <c r="AM108" s="604"/>
      <c r="AN108" s="604"/>
      <c r="AO108" s="604"/>
      <c r="AP108" s="604"/>
      <c r="AQ108" s="605"/>
      <c r="AR108" s="605"/>
      <c r="AS108" s="605"/>
      <c r="AT108" s="605"/>
      <c r="AU108" s="605"/>
      <c r="AV108" s="605"/>
      <c r="AW108" s="563"/>
      <c r="AX108" s="564"/>
      <c r="AY108" s="564"/>
      <c r="AZ108" s="564"/>
      <c r="BA108" s="564"/>
      <c r="BB108" s="565"/>
      <c r="BC108" s="609"/>
      <c r="BD108" s="610"/>
      <c r="BE108" s="610"/>
      <c r="BF108" s="610"/>
      <c r="BG108" s="610"/>
      <c r="BH108" s="611"/>
      <c r="BI108" s="604"/>
      <c r="BJ108" s="604"/>
      <c r="BK108" s="604"/>
      <c r="BL108" s="604"/>
      <c r="BM108" s="604"/>
      <c r="BN108" s="604"/>
      <c r="BO108" s="605"/>
      <c r="BP108" s="605"/>
      <c r="BQ108" s="605"/>
      <c r="BR108" s="605"/>
      <c r="BS108" s="605"/>
      <c r="BT108" s="605"/>
      <c r="BU108" s="563"/>
      <c r="BV108" s="564"/>
      <c r="BW108" s="564"/>
      <c r="BX108" s="564"/>
      <c r="BY108" s="564"/>
      <c r="BZ108" s="565"/>
      <c r="CA108" s="609"/>
      <c r="CB108" s="610"/>
      <c r="CC108" s="610"/>
      <c r="CD108" s="610"/>
      <c r="CE108" s="610"/>
      <c r="CF108" s="611"/>
      <c r="CG108" s="604"/>
      <c r="CH108" s="604"/>
      <c r="CI108" s="604"/>
      <c r="CJ108" s="604"/>
      <c r="CK108" s="604"/>
      <c r="CL108" s="604"/>
      <c r="CM108" s="605"/>
      <c r="CN108" s="605"/>
      <c r="CO108" s="605"/>
      <c r="CP108" s="605"/>
      <c r="CQ108" s="605"/>
      <c r="CR108" s="605"/>
      <c r="CS108" s="563"/>
      <c r="CT108" s="564"/>
      <c r="CU108" s="564"/>
      <c r="CV108" s="564"/>
      <c r="CW108" s="564"/>
      <c r="CX108" s="565"/>
      <c r="CY108" s="609"/>
      <c r="CZ108" s="610"/>
      <c r="DA108" s="610"/>
      <c r="DB108" s="610"/>
      <c r="DC108" s="610"/>
      <c r="DD108" s="611"/>
    </row>
    <row r="109" spans="1:108" x14ac:dyDescent="0.25">
      <c r="A109" s="513"/>
      <c r="B109" s="514"/>
      <c r="C109" s="514"/>
      <c r="D109" s="514"/>
      <c r="E109" s="514"/>
      <c r="F109" s="514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  <c r="AB109" s="514"/>
      <c r="AC109" s="514"/>
      <c r="AD109" s="514"/>
      <c r="AE109" s="514"/>
      <c r="AF109" s="514"/>
      <c r="AG109" s="514"/>
      <c r="AH109" s="514"/>
      <c r="AI109" s="514"/>
      <c r="AJ109" s="515"/>
      <c r="AK109" s="615"/>
      <c r="AL109" s="615"/>
      <c r="AM109" s="615"/>
      <c r="AN109" s="615"/>
      <c r="AO109" s="615"/>
      <c r="AP109" s="615"/>
      <c r="AQ109" s="616"/>
      <c r="AR109" s="616"/>
      <c r="AS109" s="616"/>
      <c r="AT109" s="616"/>
      <c r="AU109" s="616"/>
      <c r="AV109" s="616"/>
      <c r="AW109" s="575"/>
      <c r="AX109" s="576"/>
      <c r="AY109" s="576"/>
      <c r="AZ109" s="576"/>
      <c r="BA109" s="576"/>
      <c r="BB109" s="577"/>
      <c r="BC109" s="612"/>
      <c r="BD109" s="613"/>
      <c r="BE109" s="613"/>
      <c r="BF109" s="613"/>
      <c r="BG109" s="613"/>
      <c r="BH109" s="614"/>
      <c r="BI109" s="615"/>
      <c r="BJ109" s="615"/>
      <c r="BK109" s="615"/>
      <c r="BL109" s="615"/>
      <c r="BM109" s="615"/>
      <c r="BN109" s="615"/>
      <c r="BO109" s="616"/>
      <c r="BP109" s="616"/>
      <c r="BQ109" s="616"/>
      <c r="BR109" s="616"/>
      <c r="BS109" s="616"/>
      <c r="BT109" s="616"/>
      <c r="BU109" s="575"/>
      <c r="BV109" s="576"/>
      <c r="BW109" s="576"/>
      <c r="BX109" s="576"/>
      <c r="BY109" s="576"/>
      <c r="BZ109" s="577"/>
      <c r="CA109" s="612"/>
      <c r="CB109" s="613"/>
      <c r="CC109" s="613"/>
      <c r="CD109" s="613"/>
      <c r="CE109" s="613"/>
      <c r="CF109" s="614"/>
      <c r="CG109" s="615"/>
      <c r="CH109" s="615"/>
      <c r="CI109" s="615"/>
      <c r="CJ109" s="615"/>
      <c r="CK109" s="615"/>
      <c r="CL109" s="615"/>
      <c r="CM109" s="616"/>
      <c r="CN109" s="616"/>
      <c r="CO109" s="616"/>
      <c r="CP109" s="616"/>
      <c r="CQ109" s="616"/>
      <c r="CR109" s="616"/>
      <c r="CS109" s="575"/>
      <c r="CT109" s="576"/>
      <c r="CU109" s="576"/>
      <c r="CV109" s="576"/>
      <c r="CW109" s="576"/>
      <c r="CX109" s="577"/>
      <c r="CY109" s="612"/>
      <c r="CZ109" s="613"/>
      <c r="DA109" s="613"/>
      <c r="DB109" s="613"/>
      <c r="DC109" s="613"/>
      <c r="DD109" s="614"/>
    </row>
    <row r="110" spans="1:108" ht="15.6" x14ac:dyDescent="0.35">
      <c r="A110" s="303" t="s">
        <v>25</v>
      </c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5"/>
      <c r="AK110" s="309" t="s">
        <v>67</v>
      </c>
      <c r="AL110" s="310"/>
      <c r="AM110" s="310"/>
      <c r="AN110" s="310"/>
      <c r="AO110" s="310"/>
      <c r="AP110" s="310"/>
      <c r="AQ110" s="310"/>
      <c r="AR110" s="310"/>
      <c r="AS110" s="310"/>
      <c r="AT110" s="310"/>
      <c r="AU110" s="310"/>
      <c r="AV110" s="310"/>
      <c r="AW110" s="294">
        <f>ROUND(SUM(AQ103:AV109) + IF(BC103&gt;0, BC103,0) + IF(BC104&gt;0, BC104,0) + IF(BC105&gt;0, BC105,0) + IF(BC106&gt;0, BC106,0) + IF(BC107&gt;0, BC107,0) + IF(BC108&gt;0, BC108,0) + IF(BC109&gt;0, BC109,0) - SUM(AW104:BB109),1)</f>
        <v>48</v>
      </c>
      <c r="AX110" s="294"/>
      <c r="AY110" s="294"/>
      <c r="AZ110" s="294"/>
      <c r="BA110" s="294"/>
      <c r="BB110" s="294"/>
      <c r="BC110" s="294"/>
      <c r="BD110" s="289" t="s">
        <v>0</v>
      </c>
      <c r="BE110" s="617"/>
      <c r="BF110" s="617"/>
      <c r="BG110" s="617"/>
      <c r="BH110" s="618"/>
      <c r="BI110" s="309" t="s">
        <v>67</v>
      </c>
      <c r="BJ110" s="310"/>
      <c r="BK110" s="310"/>
      <c r="BL110" s="310"/>
      <c r="BM110" s="310"/>
      <c r="BN110" s="310"/>
      <c r="BO110" s="310"/>
      <c r="BP110" s="310"/>
      <c r="BQ110" s="310"/>
      <c r="BR110" s="310"/>
      <c r="BS110" s="310"/>
      <c r="BT110" s="310"/>
      <c r="BU110" s="294"/>
      <c r="BV110" s="294"/>
      <c r="BW110" s="294"/>
      <c r="BX110" s="294"/>
      <c r="BY110" s="294"/>
      <c r="BZ110" s="294"/>
      <c r="CA110" s="294"/>
      <c r="CB110" s="289" t="s">
        <v>0</v>
      </c>
      <c r="CC110" s="617"/>
      <c r="CD110" s="617"/>
      <c r="CE110" s="617"/>
      <c r="CF110" s="618"/>
      <c r="CG110" s="309" t="s">
        <v>67</v>
      </c>
      <c r="CH110" s="310"/>
      <c r="CI110" s="310"/>
      <c r="CJ110" s="310"/>
      <c r="CK110" s="310"/>
      <c r="CL110" s="310"/>
      <c r="CM110" s="310"/>
      <c r="CN110" s="310"/>
      <c r="CO110" s="310"/>
      <c r="CP110" s="310"/>
      <c r="CQ110" s="310"/>
      <c r="CR110" s="310"/>
      <c r="CS110" s="294"/>
      <c r="CT110" s="294"/>
      <c r="CU110" s="294"/>
      <c r="CV110" s="294"/>
      <c r="CW110" s="294"/>
      <c r="CX110" s="294"/>
      <c r="CY110" s="294"/>
      <c r="CZ110" s="289" t="s">
        <v>0</v>
      </c>
      <c r="DA110" s="617"/>
      <c r="DB110" s="617"/>
      <c r="DC110" s="617"/>
      <c r="DD110" s="618"/>
    </row>
    <row r="111" spans="1:108" ht="15.6" x14ac:dyDescent="0.25">
      <c r="A111" s="295" t="s">
        <v>12</v>
      </c>
      <c r="B111" s="296"/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  <c r="AH111" s="296"/>
      <c r="AI111" s="296"/>
      <c r="AJ111" s="297"/>
      <c r="AK111" s="312" t="s">
        <v>18</v>
      </c>
      <c r="AL111" s="313"/>
      <c r="AM111" s="313"/>
      <c r="AN111" s="313"/>
      <c r="AO111" s="313"/>
      <c r="AP111" s="313"/>
      <c r="AQ111" s="313"/>
      <c r="AR111" s="313"/>
      <c r="AS111" s="512">
        <v>52</v>
      </c>
      <c r="AT111" s="512"/>
      <c r="AU111" s="512"/>
      <c r="AV111" s="512"/>
      <c r="AW111" s="512"/>
      <c r="AX111" s="512"/>
      <c r="AY111" s="512"/>
      <c r="AZ111" s="512"/>
      <c r="BA111" s="512"/>
      <c r="BB111" s="283" t="s">
        <v>14</v>
      </c>
      <c r="BC111" s="283"/>
      <c r="BD111" s="283"/>
      <c r="BE111" s="283"/>
      <c r="BF111" s="283"/>
      <c r="BG111" s="283"/>
      <c r="BH111" s="284"/>
      <c r="BI111" s="312" t="s">
        <v>18</v>
      </c>
      <c r="BJ111" s="313"/>
      <c r="BK111" s="313"/>
      <c r="BL111" s="313"/>
      <c r="BM111" s="313"/>
      <c r="BN111" s="313"/>
      <c r="BO111" s="313"/>
      <c r="BP111" s="313"/>
      <c r="BQ111" s="512"/>
      <c r="BR111" s="512"/>
      <c r="BS111" s="512"/>
      <c r="BT111" s="512"/>
      <c r="BU111" s="512"/>
      <c r="BV111" s="512"/>
      <c r="BW111" s="512"/>
      <c r="BX111" s="512"/>
      <c r="BY111" s="512"/>
      <c r="BZ111" s="283" t="s">
        <v>14</v>
      </c>
      <c r="CA111" s="283"/>
      <c r="CB111" s="283"/>
      <c r="CC111" s="283"/>
      <c r="CD111" s="283"/>
      <c r="CE111" s="283"/>
      <c r="CF111" s="284"/>
      <c r="CG111" s="312" t="s">
        <v>18</v>
      </c>
      <c r="CH111" s="313"/>
      <c r="CI111" s="313"/>
      <c r="CJ111" s="313"/>
      <c r="CK111" s="313"/>
      <c r="CL111" s="313"/>
      <c r="CM111" s="313"/>
      <c r="CN111" s="313"/>
      <c r="CO111" s="512"/>
      <c r="CP111" s="512"/>
      <c r="CQ111" s="512"/>
      <c r="CR111" s="512"/>
      <c r="CS111" s="512"/>
      <c r="CT111" s="512"/>
      <c r="CU111" s="512"/>
      <c r="CV111" s="512"/>
      <c r="CW111" s="512"/>
      <c r="CX111" s="283" t="s">
        <v>14</v>
      </c>
      <c r="CY111" s="283"/>
      <c r="CZ111" s="283"/>
      <c r="DA111" s="283"/>
      <c r="DB111" s="283"/>
      <c r="DC111" s="283"/>
      <c r="DD111" s="284"/>
    </row>
    <row r="112" spans="1:108" ht="15.6" x14ac:dyDescent="0.35">
      <c r="A112" s="306" t="s">
        <v>48</v>
      </c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8"/>
      <c r="AK112" s="281" t="s">
        <v>53</v>
      </c>
      <c r="AL112" s="282"/>
      <c r="AM112" s="282"/>
      <c r="AN112" s="282"/>
      <c r="AO112" s="282"/>
      <c r="AP112" s="282"/>
      <c r="AQ112" s="282"/>
      <c r="AR112" s="282"/>
      <c r="AS112" s="621">
        <v>5</v>
      </c>
      <c r="AT112" s="621"/>
      <c r="AU112" s="621"/>
      <c r="AV112" s="621"/>
      <c r="AW112" s="621"/>
      <c r="AX112" s="621"/>
      <c r="AY112" s="621"/>
      <c r="AZ112" s="621"/>
      <c r="BA112" s="621"/>
      <c r="BB112" s="279" t="s">
        <v>0</v>
      </c>
      <c r="BC112" s="279"/>
      <c r="BD112" s="279"/>
      <c r="BE112" s="279"/>
      <c r="BF112" s="279"/>
      <c r="BG112" s="279"/>
      <c r="BH112" s="280"/>
      <c r="BI112" s="281" t="s">
        <v>53</v>
      </c>
      <c r="BJ112" s="282"/>
      <c r="BK112" s="282"/>
      <c r="BL112" s="282"/>
      <c r="BM112" s="282"/>
      <c r="BN112" s="282"/>
      <c r="BO112" s="282"/>
      <c r="BP112" s="282"/>
      <c r="BQ112" s="621">
        <v>5</v>
      </c>
      <c r="BR112" s="621"/>
      <c r="BS112" s="621"/>
      <c r="BT112" s="621"/>
      <c r="BU112" s="621"/>
      <c r="BV112" s="621"/>
      <c r="BW112" s="621"/>
      <c r="BX112" s="621"/>
      <c r="BY112" s="621"/>
      <c r="BZ112" s="279" t="s">
        <v>0</v>
      </c>
      <c r="CA112" s="279"/>
      <c r="CB112" s="279"/>
      <c r="CC112" s="279"/>
      <c r="CD112" s="279"/>
      <c r="CE112" s="279"/>
      <c r="CF112" s="280"/>
      <c r="CG112" s="281" t="s">
        <v>53</v>
      </c>
      <c r="CH112" s="282"/>
      <c r="CI112" s="282"/>
      <c r="CJ112" s="282"/>
      <c r="CK112" s="282"/>
      <c r="CL112" s="282"/>
      <c r="CM112" s="282"/>
      <c r="CN112" s="282"/>
      <c r="CO112" s="621">
        <v>5</v>
      </c>
      <c r="CP112" s="621"/>
      <c r="CQ112" s="621"/>
      <c r="CR112" s="621"/>
      <c r="CS112" s="621"/>
      <c r="CT112" s="621"/>
      <c r="CU112" s="621"/>
      <c r="CV112" s="621"/>
      <c r="CW112" s="621"/>
      <c r="CX112" s="279" t="s">
        <v>0</v>
      </c>
      <c r="CY112" s="279"/>
      <c r="CZ112" s="279"/>
      <c r="DA112" s="279"/>
      <c r="DB112" s="279"/>
      <c r="DC112" s="279"/>
      <c r="DD112" s="280"/>
    </row>
    <row r="113" spans="1:108" ht="15.6" x14ac:dyDescent="0.35">
      <c r="A113" s="311" t="s">
        <v>66</v>
      </c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9"/>
      <c r="AK113" s="300" t="s">
        <v>58</v>
      </c>
      <c r="AL113" s="620"/>
      <c r="AM113" s="620"/>
      <c r="AN113" s="620"/>
      <c r="AO113" s="620"/>
      <c r="AP113" s="620"/>
      <c r="AQ113" s="620"/>
      <c r="AR113" s="620"/>
      <c r="AS113" s="294">
        <f>IF(AND(AW110&gt;0,AS111&gt;0),ROUND((AW110-10*LOG(AS111)+14.9+AS112),1),0)</f>
        <v>50.7</v>
      </c>
      <c r="AT113" s="619"/>
      <c r="AU113" s="619"/>
      <c r="AV113" s="619"/>
      <c r="AW113" s="619"/>
      <c r="AX113" s="619"/>
      <c r="AY113" s="619"/>
      <c r="AZ113" s="619"/>
      <c r="BA113" s="619"/>
      <c r="BB113" s="298" t="s">
        <v>0</v>
      </c>
      <c r="BC113" s="298"/>
      <c r="BD113" s="298"/>
      <c r="BE113" s="298"/>
      <c r="BF113" s="298"/>
      <c r="BG113" s="298"/>
      <c r="BH113" s="299"/>
      <c r="BI113" s="300" t="s">
        <v>58</v>
      </c>
      <c r="BJ113" s="620"/>
      <c r="BK113" s="620"/>
      <c r="BL113" s="620"/>
      <c r="BM113" s="620"/>
      <c r="BN113" s="620"/>
      <c r="BO113" s="620"/>
      <c r="BP113" s="620"/>
      <c r="BQ113" s="294"/>
      <c r="BR113" s="619"/>
      <c r="BS113" s="619"/>
      <c r="BT113" s="619"/>
      <c r="BU113" s="619"/>
      <c r="BV113" s="619"/>
      <c r="BW113" s="619"/>
      <c r="BX113" s="619"/>
      <c r="BY113" s="619"/>
      <c r="BZ113" s="298" t="s">
        <v>0</v>
      </c>
      <c r="CA113" s="298"/>
      <c r="CB113" s="298"/>
      <c r="CC113" s="298"/>
      <c r="CD113" s="298"/>
      <c r="CE113" s="298"/>
      <c r="CF113" s="299"/>
      <c r="CG113" s="300" t="s">
        <v>58</v>
      </c>
      <c r="CH113" s="620"/>
      <c r="CI113" s="620"/>
      <c r="CJ113" s="620"/>
      <c r="CK113" s="620"/>
      <c r="CL113" s="620"/>
      <c r="CM113" s="620"/>
      <c r="CN113" s="620"/>
      <c r="CO113" s="294"/>
      <c r="CP113" s="619"/>
      <c r="CQ113" s="619"/>
      <c r="CR113" s="619"/>
      <c r="CS113" s="619"/>
      <c r="CT113" s="619"/>
      <c r="CU113" s="619"/>
      <c r="CV113" s="619"/>
      <c r="CW113" s="619"/>
      <c r="CX113" s="298" t="s">
        <v>0</v>
      </c>
      <c r="CY113" s="298"/>
      <c r="CZ113" s="298"/>
      <c r="DA113" s="298"/>
      <c r="DB113" s="298"/>
      <c r="DC113" s="298"/>
      <c r="DD113" s="299"/>
    </row>
    <row r="114" spans="1:108" x14ac:dyDescent="0.25">
      <c r="A114" s="311" t="s">
        <v>98</v>
      </c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9"/>
      <c r="AK114" s="300"/>
      <c r="AL114" s="620"/>
      <c r="AM114" s="620"/>
      <c r="AN114" s="620"/>
      <c r="AO114" s="620"/>
      <c r="AP114" s="620"/>
      <c r="AQ114" s="620"/>
      <c r="AR114" s="620"/>
      <c r="AS114" s="294" t="str">
        <f>IF(AND(AT100&gt;0,AW110&gt;0,AS111&gt;0),IF(AT100&lt;AS113,"Nein","Ja"),"")</f>
        <v>Ja</v>
      </c>
      <c r="AT114" s="619"/>
      <c r="AU114" s="619"/>
      <c r="AV114" s="619"/>
      <c r="AW114" s="619"/>
      <c r="AX114" s="619"/>
      <c r="AY114" s="619"/>
      <c r="AZ114" s="619"/>
      <c r="BA114" s="619"/>
      <c r="BB114" s="298"/>
      <c r="BC114" s="298"/>
      <c r="BD114" s="298"/>
      <c r="BE114" s="298"/>
      <c r="BF114" s="298"/>
      <c r="BG114" s="298"/>
      <c r="BH114" s="299"/>
      <c r="BI114" s="300"/>
      <c r="BJ114" s="620"/>
      <c r="BK114" s="620"/>
      <c r="BL114" s="620"/>
      <c r="BM114" s="620"/>
      <c r="BN114" s="620"/>
      <c r="BO114" s="620"/>
      <c r="BP114" s="620"/>
      <c r="BQ114" s="294" t="str">
        <f>IF(AND(BR100&gt;0,BU110&gt;0,BQ111&gt;0),IF(BR100&lt;BQ113,"Nein","Ja"),"")</f>
        <v/>
      </c>
      <c r="BR114" s="619"/>
      <c r="BS114" s="619"/>
      <c r="BT114" s="619"/>
      <c r="BU114" s="619"/>
      <c r="BV114" s="619"/>
      <c r="BW114" s="619"/>
      <c r="BX114" s="619"/>
      <c r="BY114" s="619"/>
      <c r="BZ114" s="298"/>
      <c r="CA114" s="298"/>
      <c r="CB114" s="298"/>
      <c r="CC114" s="298"/>
      <c r="CD114" s="298"/>
      <c r="CE114" s="298"/>
      <c r="CF114" s="299"/>
      <c r="CG114" s="300"/>
      <c r="CH114" s="620"/>
      <c r="CI114" s="620"/>
      <c r="CJ114" s="620"/>
      <c r="CK114" s="620"/>
      <c r="CL114" s="620"/>
      <c r="CM114" s="620"/>
      <c r="CN114" s="620"/>
      <c r="CO114" s="294" t="str">
        <f>IF(AND(CP100&gt;0,CS110&gt;0,CO111&gt;0),IF(CP100&lt;CO113,"Nein","Ja"),"")</f>
        <v/>
      </c>
      <c r="CP114" s="619"/>
      <c r="CQ114" s="619"/>
      <c r="CR114" s="619"/>
      <c r="CS114" s="619"/>
      <c r="CT114" s="619"/>
      <c r="CU114" s="619"/>
      <c r="CV114" s="619"/>
      <c r="CW114" s="619"/>
      <c r="CX114" s="298"/>
      <c r="CY114" s="298"/>
      <c r="CZ114" s="298"/>
      <c r="DA114" s="298"/>
      <c r="DB114" s="298"/>
      <c r="DC114" s="298"/>
      <c r="DD114" s="299"/>
    </row>
    <row r="115" spans="1:108" x14ac:dyDescent="0.25">
      <c r="A115" s="326" t="s">
        <v>42</v>
      </c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540">
        <v>2</v>
      </c>
      <c r="P115" s="540"/>
      <c r="Q115" s="540"/>
      <c r="R115" s="326" t="s">
        <v>43</v>
      </c>
      <c r="S115" s="326"/>
      <c r="T115" s="326"/>
      <c r="U115" s="326"/>
      <c r="V115" s="540">
        <v>3</v>
      </c>
      <c r="W115" s="540"/>
      <c r="X115" s="540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6" t="s">
        <v>90</v>
      </c>
      <c r="AU115" s="326"/>
      <c r="AV115" s="326"/>
      <c r="AW115" s="326"/>
      <c r="AX115" s="326"/>
      <c r="AY115" s="326"/>
      <c r="AZ115" s="326"/>
      <c r="BA115" s="326"/>
      <c r="BB115" s="326"/>
      <c r="BC115" s="326"/>
      <c r="BD115" s="326"/>
      <c r="BE115" s="326"/>
      <c r="BF115" s="326"/>
      <c r="BG115" s="326"/>
      <c r="BH115" s="326"/>
      <c r="BI115" s="326"/>
      <c r="BJ115" s="326"/>
      <c r="BK115" s="326"/>
      <c r="BL115" s="326"/>
      <c r="BM115" s="326"/>
      <c r="BN115" s="326"/>
      <c r="BO115" s="326"/>
      <c r="BP115" s="326"/>
      <c r="BQ115" s="326"/>
      <c r="BR115" s="326"/>
      <c r="BS115" s="326"/>
      <c r="BT115" s="326"/>
      <c r="BU115" s="326"/>
      <c r="BV115" s="326"/>
      <c r="BW115" s="326"/>
      <c r="BX115" s="326"/>
      <c r="BY115" s="326"/>
      <c r="BZ115" s="326"/>
      <c r="CA115" s="326"/>
      <c r="CB115" s="326"/>
      <c r="CC115" s="326"/>
      <c r="CD115" s="326"/>
      <c r="CE115" s="326"/>
      <c r="CF115" s="622" t="s">
        <v>173</v>
      </c>
      <c r="CG115" s="622"/>
      <c r="CH115" s="622"/>
      <c r="CI115" s="622"/>
      <c r="CJ115" s="622"/>
      <c r="CK115" s="622"/>
      <c r="CL115" s="622"/>
      <c r="CM115" s="622"/>
      <c r="CN115" s="622"/>
      <c r="CO115" s="622"/>
      <c r="CP115" s="622"/>
      <c r="CQ115" s="622"/>
      <c r="CR115" s="622"/>
      <c r="CS115" s="622"/>
      <c r="CT115" s="622"/>
      <c r="CU115" s="622"/>
      <c r="CV115" s="622"/>
      <c r="CW115" s="622"/>
      <c r="CX115" s="622"/>
      <c r="CY115" s="622"/>
      <c r="CZ115" s="622"/>
      <c r="DA115" s="622"/>
      <c r="DB115" s="622"/>
      <c r="DC115" s="622"/>
      <c r="DD115" s="622"/>
    </row>
    <row r="116" spans="1:108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</row>
  </sheetData>
  <sheetProtection algorithmName="SHA-512" hashValue="qfvSekrqf/Uwb/KY9vP9AT72NQmZNKEiXDX25yn+oS5glT5hxMUpqvww03Bei22Jvf0z2u/RyA+de31Et58USA==" saltValue="ric3onKNdYHAm9uAb/nagA==" spinCount="100000" sheet="1" objects="1" scenarios="1"/>
  <mergeCells count="721">
    <mergeCell ref="CX113:DD113"/>
    <mergeCell ref="A114:AJ114"/>
    <mergeCell ref="AK114:AR114"/>
    <mergeCell ref="AS114:BA114"/>
    <mergeCell ref="BB114:BH114"/>
    <mergeCell ref="BI114:BP114"/>
    <mergeCell ref="AT115:CE115"/>
    <mergeCell ref="CF115:DD115"/>
    <mergeCell ref="A116:DD116"/>
    <mergeCell ref="BQ114:BY114"/>
    <mergeCell ref="BZ114:CF114"/>
    <mergeCell ref="CG114:CN114"/>
    <mergeCell ref="CO114:CW114"/>
    <mergeCell ref="CX114:DD114"/>
    <mergeCell ref="A115:N115"/>
    <mergeCell ref="O115:Q115"/>
    <mergeCell ref="R115:U115"/>
    <mergeCell ref="V115:X115"/>
    <mergeCell ref="Y115:AS115"/>
    <mergeCell ref="A113:AJ113"/>
    <mergeCell ref="AK113:AR113"/>
    <mergeCell ref="AS113:BA113"/>
    <mergeCell ref="BB113:BH113"/>
    <mergeCell ref="BI113:BP113"/>
    <mergeCell ref="BQ113:BY113"/>
    <mergeCell ref="BZ113:CF113"/>
    <mergeCell ref="CG113:CN113"/>
    <mergeCell ref="CO113:CW113"/>
    <mergeCell ref="CX111:DD111"/>
    <mergeCell ref="A112:AJ112"/>
    <mergeCell ref="AK112:AR112"/>
    <mergeCell ref="AS112:BA112"/>
    <mergeCell ref="BB112:BH112"/>
    <mergeCell ref="BI112:BP112"/>
    <mergeCell ref="BQ112:BY112"/>
    <mergeCell ref="BZ112:CF112"/>
    <mergeCell ref="CG112:CN112"/>
    <mergeCell ref="CO112:CW112"/>
    <mergeCell ref="CX112:DD112"/>
    <mergeCell ref="A111:AJ111"/>
    <mergeCell ref="AK111:AR111"/>
    <mergeCell ref="AS111:BA111"/>
    <mergeCell ref="BB111:BH111"/>
    <mergeCell ref="BI111:BP111"/>
    <mergeCell ref="BQ111:BY111"/>
    <mergeCell ref="BZ111:CF111"/>
    <mergeCell ref="CG111:CN111"/>
    <mergeCell ref="CO111:CW111"/>
    <mergeCell ref="CA109:CF109"/>
    <mergeCell ref="CG109:CL109"/>
    <mergeCell ref="CM109:CR109"/>
    <mergeCell ref="CS109:CX109"/>
    <mergeCell ref="CY109:DD109"/>
    <mergeCell ref="A110:AJ110"/>
    <mergeCell ref="AK110:AV110"/>
    <mergeCell ref="AW110:BC110"/>
    <mergeCell ref="BD110:BH110"/>
    <mergeCell ref="BI110:BT110"/>
    <mergeCell ref="BU110:CA110"/>
    <mergeCell ref="CB110:CF110"/>
    <mergeCell ref="CG110:CR110"/>
    <mergeCell ref="CS110:CY110"/>
    <mergeCell ref="CZ110:DD110"/>
    <mergeCell ref="A109:AJ109"/>
    <mergeCell ref="AK109:AP109"/>
    <mergeCell ref="AQ109:AV109"/>
    <mergeCell ref="AW109:BB109"/>
    <mergeCell ref="BC109:BH109"/>
    <mergeCell ref="BI109:BN109"/>
    <mergeCell ref="BO109:BT109"/>
    <mergeCell ref="BU109:BZ109"/>
    <mergeCell ref="BI108:BN108"/>
    <mergeCell ref="BO108:BT108"/>
    <mergeCell ref="BU108:BZ108"/>
    <mergeCell ref="CA107:CF107"/>
    <mergeCell ref="CG107:CL107"/>
    <mergeCell ref="CM107:CR107"/>
    <mergeCell ref="CS107:CX107"/>
    <mergeCell ref="CY107:DD107"/>
    <mergeCell ref="A108:AJ108"/>
    <mergeCell ref="AK108:AP108"/>
    <mergeCell ref="AQ108:AV108"/>
    <mergeCell ref="AW108:BB108"/>
    <mergeCell ref="BC108:BH108"/>
    <mergeCell ref="CS108:CX108"/>
    <mergeCell ref="CY108:DD108"/>
    <mergeCell ref="CA108:CF108"/>
    <mergeCell ref="CG108:CL108"/>
    <mergeCell ref="CM108:CR108"/>
    <mergeCell ref="A107:AJ107"/>
    <mergeCell ref="AK107:AP107"/>
    <mergeCell ref="AQ107:AV107"/>
    <mergeCell ref="AW107:BB107"/>
    <mergeCell ref="BC107:BH107"/>
    <mergeCell ref="BI107:BN107"/>
    <mergeCell ref="BO107:BT107"/>
    <mergeCell ref="BU107:BZ107"/>
    <mergeCell ref="BI106:BN106"/>
    <mergeCell ref="BO106:BT106"/>
    <mergeCell ref="BU106:BZ106"/>
    <mergeCell ref="CA105:CF105"/>
    <mergeCell ref="CG105:CL105"/>
    <mergeCell ref="CM105:CR105"/>
    <mergeCell ref="CS105:CX105"/>
    <mergeCell ref="CY105:DD105"/>
    <mergeCell ref="A106:AJ106"/>
    <mergeCell ref="AK106:AP106"/>
    <mergeCell ref="AQ106:AV106"/>
    <mergeCell ref="AW106:BB106"/>
    <mergeCell ref="BC106:BH106"/>
    <mergeCell ref="CS106:CX106"/>
    <mergeCell ref="CY106:DD106"/>
    <mergeCell ref="CA106:CF106"/>
    <mergeCell ref="CG106:CL106"/>
    <mergeCell ref="CM106:CR106"/>
    <mergeCell ref="A105:AJ105"/>
    <mergeCell ref="AK105:AP105"/>
    <mergeCell ref="AQ105:AV105"/>
    <mergeCell ref="AW105:BB105"/>
    <mergeCell ref="BC105:BH105"/>
    <mergeCell ref="BI105:BN105"/>
    <mergeCell ref="BO105:BT105"/>
    <mergeCell ref="BU105:BZ105"/>
    <mergeCell ref="BI104:BN104"/>
    <mergeCell ref="BO104:BT104"/>
    <mergeCell ref="BU104:BZ104"/>
    <mergeCell ref="CS103:CX103"/>
    <mergeCell ref="CY103:DD103"/>
    <mergeCell ref="A104:AJ104"/>
    <mergeCell ref="AK104:AP104"/>
    <mergeCell ref="AQ104:AV104"/>
    <mergeCell ref="AW104:BB104"/>
    <mergeCell ref="BC104:BH104"/>
    <mergeCell ref="CS104:CX104"/>
    <mergeCell ref="CY104:DD104"/>
    <mergeCell ref="CA104:CF104"/>
    <mergeCell ref="CG104:CL104"/>
    <mergeCell ref="CM104:CR104"/>
    <mergeCell ref="A102:AJ102"/>
    <mergeCell ref="AK102:AP102"/>
    <mergeCell ref="AQ102:AV102"/>
    <mergeCell ref="AW102:BB102"/>
    <mergeCell ref="BC102:BH102"/>
    <mergeCell ref="CS102:CX102"/>
    <mergeCell ref="CY102:DD102"/>
    <mergeCell ref="A103:AJ103"/>
    <mergeCell ref="AK103:AP103"/>
    <mergeCell ref="AQ103:AV103"/>
    <mergeCell ref="AW103:BB103"/>
    <mergeCell ref="BC103:BH103"/>
    <mergeCell ref="BI103:BN103"/>
    <mergeCell ref="BO103:BT103"/>
    <mergeCell ref="BU103:BZ103"/>
    <mergeCell ref="BI102:BN102"/>
    <mergeCell ref="BO102:BT102"/>
    <mergeCell ref="BU102:BZ102"/>
    <mergeCell ref="CA102:CF102"/>
    <mergeCell ref="CG102:CL102"/>
    <mergeCell ref="CM102:CR102"/>
    <mergeCell ref="CA103:CF103"/>
    <mergeCell ref="CG103:CL103"/>
    <mergeCell ref="CM103:CR103"/>
    <mergeCell ref="CG100:CO100"/>
    <mergeCell ref="CP100:CU100"/>
    <mergeCell ref="CV100:DD100"/>
    <mergeCell ref="A101:AJ101"/>
    <mergeCell ref="AK101:AP101"/>
    <mergeCell ref="AQ101:AV101"/>
    <mergeCell ref="AW101:BB101"/>
    <mergeCell ref="BI101:BN101"/>
    <mergeCell ref="BO101:BT101"/>
    <mergeCell ref="BU101:BZ101"/>
    <mergeCell ref="CG101:CL101"/>
    <mergeCell ref="CM101:CR101"/>
    <mergeCell ref="CS101:CX101"/>
    <mergeCell ref="A99:AJ99"/>
    <mergeCell ref="A100:AJ100"/>
    <mergeCell ref="AK100:AS100"/>
    <mergeCell ref="AT100:AY100"/>
    <mergeCell ref="AZ100:BH100"/>
    <mergeCell ref="BI100:BQ100"/>
    <mergeCell ref="A97:AJ97"/>
    <mergeCell ref="AK97:BH97"/>
    <mergeCell ref="BI97:CF97"/>
    <mergeCell ref="BR100:BW100"/>
    <mergeCell ref="BX100:CF100"/>
    <mergeCell ref="CG97:DD97"/>
    <mergeCell ref="A98:AJ98"/>
    <mergeCell ref="AK98:BH98"/>
    <mergeCell ref="BI98:CF98"/>
    <mergeCell ref="CG98:DD98"/>
    <mergeCell ref="A95:P95"/>
    <mergeCell ref="Q95:AJ95"/>
    <mergeCell ref="AK95:BH95"/>
    <mergeCell ref="BI95:CF95"/>
    <mergeCell ref="CG95:DD95"/>
    <mergeCell ref="Q96:AJ96"/>
    <mergeCell ref="AK96:BH96"/>
    <mergeCell ref="BI96:CF96"/>
    <mergeCell ref="CG96:DD96"/>
    <mergeCell ref="A93:P93"/>
    <mergeCell ref="Q93:AJ93"/>
    <mergeCell ref="AK93:BH93"/>
    <mergeCell ref="BI93:CF93"/>
    <mergeCell ref="CG93:DD93"/>
    <mergeCell ref="Q94:AJ94"/>
    <mergeCell ref="AK94:BH94"/>
    <mergeCell ref="BI94:CF94"/>
    <mergeCell ref="CG94:DD94"/>
    <mergeCell ref="A91:AJ91"/>
    <mergeCell ref="AK91:BH91"/>
    <mergeCell ref="BI91:CF91"/>
    <mergeCell ref="CG91:DD91"/>
    <mergeCell ref="A92:AJ92"/>
    <mergeCell ref="AK92:BH92"/>
    <mergeCell ref="BI92:CF92"/>
    <mergeCell ref="CG92:DD92"/>
    <mergeCell ref="CX87:DD87"/>
    <mergeCell ref="A88:DD88"/>
    <mergeCell ref="A89:BE89"/>
    <mergeCell ref="BF89:BI89"/>
    <mergeCell ref="BJ89:DD89"/>
    <mergeCell ref="A90:DD90"/>
    <mergeCell ref="A87:AJ87"/>
    <mergeCell ref="AK87:AR87"/>
    <mergeCell ref="AS87:BA87"/>
    <mergeCell ref="BB87:BH87"/>
    <mergeCell ref="BI87:BP87"/>
    <mergeCell ref="BQ87:BY87"/>
    <mergeCell ref="BZ87:CF87"/>
    <mergeCell ref="CG87:CN87"/>
    <mergeCell ref="CO87:CW87"/>
    <mergeCell ref="CW85:DD85"/>
    <mergeCell ref="A86:AJ86"/>
    <mergeCell ref="AK86:AR86"/>
    <mergeCell ref="AS86:BA86"/>
    <mergeCell ref="BB86:BH86"/>
    <mergeCell ref="BI86:BP86"/>
    <mergeCell ref="BQ86:BY86"/>
    <mergeCell ref="BZ86:CF86"/>
    <mergeCell ref="CG86:CN86"/>
    <mergeCell ref="CO86:CW86"/>
    <mergeCell ref="CX86:DD86"/>
    <mergeCell ref="A85:AJ85"/>
    <mergeCell ref="AK85:AR85"/>
    <mergeCell ref="AS85:AZ85"/>
    <mergeCell ref="BA85:BH85"/>
    <mergeCell ref="BI85:BP85"/>
    <mergeCell ref="BQ85:BX85"/>
    <mergeCell ref="BY85:CF85"/>
    <mergeCell ref="CG85:CN85"/>
    <mergeCell ref="CO85:CV85"/>
    <mergeCell ref="A83:AJ83"/>
    <mergeCell ref="AK83:AR83"/>
    <mergeCell ref="AS83:BH83"/>
    <mergeCell ref="BI83:BP83"/>
    <mergeCell ref="BQ83:CF83"/>
    <mergeCell ref="CG83:CN83"/>
    <mergeCell ref="CO83:DD83"/>
    <mergeCell ref="A84:AJ84"/>
    <mergeCell ref="AK84:AR84"/>
    <mergeCell ref="AS84:AZ84"/>
    <mergeCell ref="BA84:BH84"/>
    <mergeCell ref="BI84:BP84"/>
    <mergeCell ref="BQ84:BX84"/>
    <mergeCell ref="BY84:CF84"/>
    <mergeCell ref="CG84:CN84"/>
    <mergeCell ref="CO84:CV84"/>
    <mergeCell ref="CW84:DD84"/>
    <mergeCell ref="CW81:DD81"/>
    <mergeCell ref="A82:AJ82"/>
    <mergeCell ref="AK82:AR82"/>
    <mergeCell ref="AS82:AZ82"/>
    <mergeCell ref="BA82:BH82"/>
    <mergeCell ref="BI82:BP82"/>
    <mergeCell ref="BQ82:BX82"/>
    <mergeCell ref="BY82:CF82"/>
    <mergeCell ref="CG82:CN82"/>
    <mergeCell ref="CO82:CV82"/>
    <mergeCell ref="CW82:DD82"/>
    <mergeCell ref="A81:AJ81"/>
    <mergeCell ref="AK81:AR81"/>
    <mergeCell ref="AS81:AZ81"/>
    <mergeCell ref="BA81:BH81"/>
    <mergeCell ref="BI81:BP81"/>
    <mergeCell ref="BQ81:BX81"/>
    <mergeCell ref="BY81:CF81"/>
    <mergeCell ref="CG81:CN81"/>
    <mergeCell ref="CO81:CV81"/>
    <mergeCell ref="CW79:DD79"/>
    <mergeCell ref="A80:AJ80"/>
    <mergeCell ref="AK80:AR80"/>
    <mergeCell ref="AS80:AZ80"/>
    <mergeCell ref="BA80:BH80"/>
    <mergeCell ref="BI80:BP80"/>
    <mergeCell ref="BQ80:BX80"/>
    <mergeCell ref="BY80:CF80"/>
    <mergeCell ref="CG80:CN80"/>
    <mergeCell ref="CO80:CV80"/>
    <mergeCell ref="CW80:DD80"/>
    <mergeCell ref="A79:AJ79"/>
    <mergeCell ref="AK79:AR79"/>
    <mergeCell ref="AS79:AZ79"/>
    <mergeCell ref="BA79:BH79"/>
    <mergeCell ref="BI79:BP79"/>
    <mergeCell ref="BQ79:BX79"/>
    <mergeCell ref="BY79:CF79"/>
    <mergeCell ref="CG79:CN79"/>
    <mergeCell ref="CO79:CV79"/>
    <mergeCell ref="CW77:DD77"/>
    <mergeCell ref="A78:AJ78"/>
    <mergeCell ref="AK78:AR78"/>
    <mergeCell ref="AS78:AZ78"/>
    <mergeCell ref="BA78:BH78"/>
    <mergeCell ref="BI78:BP78"/>
    <mergeCell ref="BQ78:BX78"/>
    <mergeCell ref="BY78:CF78"/>
    <mergeCell ref="CG78:CN78"/>
    <mergeCell ref="CO78:CV78"/>
    <mergeCell ref="CW78:DD78"/>
    <mergeCell ref="A77:AJ77"/>
    <mergeCell ref="AK77:AR77"/>
    <mergeCell ref="AS77:AZ77"/>
    <mergeCell ref="BA77:BH77"/>
    <mergeCell ref="BI77:BP77"/>
    <mergeCell ref="BQ77:BX77"/>
    <mergeCell ref="BY77:CF77"/>
    <mergeCell ref="CG77:CN77"/>
    <mergeCell ref="CO77:CV77"/>
    <mergeCell ref="CW75:DD75"/>
    <mergeCell ref="A76:AJ76"/>
    <mergeCell ref="AK76:AR76"/>
    <mergeCell ref="AS76:AZ76"/>
    <mergeCell ref="BA76:BH76"/>
    <mergeCell ref="BI76:BP76"/>
    <mergeCell ref="BQ76:BX76"/>
    <mergeCell ref="BY76:CF76"/>
    <mergeCell ref="CG76:CN76"/>
    <mergeCell ref="CO76:CV76"/>
    <mergeCell ref="CW76:DD76"/>
    <mergeCell ref="A75:AJ75"/>
    <mergeCell ref="AK75:AR75"/>
    <mergeCell ref="AS75:AZ75"/>
    <mergeCell ref="BA75:BH75"/>
    <mergeCell ref="BI75:BP75"/>
    <mergeCell ref="BQ75:BX75"/>
    <mergeCell ref="BY75:CF75"/>
    <mergeCell ref="CG75:CN75"/>
    <mergeCell ref="CO75:CV75"/>
    <mergeCell ref="BX73:CF73"/>
    <mergeCell ref="CG73:CO73"/>
    <mergeCell ref="CP73:CU73"/>
    <mergeCell ref="CV73:DD73"/>
    <mergeCell ref="A74:AJ74"/>
    <mergeCell ref="AK74:AR74"/>
    <mergeCell ref="AS74:AZ74"/>
    <mergeCell ref="BA74:BH74"/>
    <mergeCell ref="BI74:BP74"/>
    <mergeCell ref="BQ74:BX74"/>
    <mergeCell ref="A73:AJ73"/>
    <mergeCell ref="AK73:AS73"/>
    <mergeCell ref="AT73:AY73"/>
    <mergeCell ref="AZ73:BH73"/>
    <mergeCell ref="BI73:BQ73"/>
    <mergeCell ref="BR73:BW73"/>
    <mergeCell ref="BY74:CF74"/>
    <mergeCell ref="CG74:CN74"/>
    <mergeCell ref="CO74:CV74"/>
    <mergeCell ref="CW74:DD74"/>
    <mergeCell ref="CB71:CF71"/>
    <mergeCell ref="CJ71:CT71"/>
    <mergeCell ref="CU71:CY71"/>
    <mergeCell ref="CZ71:DD71"/>
    <mergeCell ref="A72:AJ72"/>
    <mergeCell ref="AN72:BH72"/>
    <mergeCell ref="BL72:CF72"/>
    <mergeCell ref="CJ72:DD72"/>
    <mergeCell ref="A71:AJ71"/>
    <mergeCell ref="AN71:AX71"/>
    <mergeCell ref="AY71:BC71"/>
    <mergeCell ref="BD71:BH71"/>
    <mergeCell ref="BL71:BV71"/>
    <mergeCell ref="BW71:CA71"/>
    <mergeCell ref="A69:AJ69"/>
    <mergeCell ref="AK69:BH69"/>
    <mergeCell ref="BI69:CF69"/>
    <mergeCell ref="CG69:DD69"/>
    <mergeCell ref="A70:AJ70"/>
    <mergeCell ref="AK70:BH70"/>
    <mergeCell ref="BI70:CF70"/>
    <mergeCell ref="CG70:DD70"/>
    <mergeCell ref="A67:P67"/>
    <mergeCell ref="Q67:AJ67"/>
    <mergeCell ref="AK67:BH67"/>
    <mergeCell ref="BI67:CF67"/>
    <mergeCell ref="CG67:DD67"/>
    <mergeCell ref="Q68:AJ68"/>
    <mergeCell ref="AK68:BH68"/>
    <mergeCell ref="BI68:CF68"/>
    <mergeCell ref="CG68:DD68"/>
    <mergeCell ref="A65:P65"/>
    <mergeCell ref="Q65:AJ65"/>
    <mergeCell ref="AK65:BH65"/>
    <mergeCell ref="BI65:CF65"/>
    <mergeCell ref="CG65:DD65"/>
    <mergeCell ref="Q66:AJ66"/>
    <mergeCell ref="AK66:BH66"/>
    <mergeCell ref="BI66:CF66"/>
    <mergeCell ref="CG66:DD66"/>
    <mergeCell ref="A63:AJ63"/>
    <mergeCell ref="AK63:BH63"/>
    <mergeCell ref="BI63:CF63"/>
    <mergeCell ref="CG63:DD63"/>
    <mergeCell ref="A64:AJ64"/>
    <mergeCell ref="AK64:BH64"/>
    <mergeCell ref="BI64:CF64"/>
    <mergeCell ref="CG64:DD64"/>
    <mergeCell ref="A59:DD59"/>
    <mergeCell ref="A60:DD60"/>
    <mergeCell ref="A61:BE61"/>
    <mergeCell ref="BF61:BI61"/>
    <mergeCell ref="BJ61:DD61"/>
    <mergeCell ref="A62:DD62"/>
    <mergeCell ref="A54:DD54"/>
    <mergeCell ref="A55:C55"/>
    <mergeCell ref="AY55:BF57"/>
    <mergeCell ref="BG55:DD57"/>
    <mergeCell ref="A58:D58"/>
    <mergeCell ref="E58:DD58"/>
    <mergeCell ref="A52:DD52"/>
    <mergeCell ref="A53:N53"/>
    <mergeCell ref="O53:Q53"/>
    <mergeCell ref="R53:U53"/>
    <mergeCell ref="V53:X53"/>
    <mergeCell ref="Y53:AS53"/>
    <mergeCell ref="AT53:CE53"/>
    <mergeCell ref="CF53:DD53"/>
    <mergeCell ref="CL50:CO50"/>
    <mergeCell ref="CP50:DD50"/>
    <mergeCell ref="A51:U51"/>
    <mergeCell ref="V51:W51"/>
    <mergeCell ref="X51:BK51"/>
    <mergeCell ref="BL51:BM51"/>
    <mergeCell ref="BN51:BO51"/>
    <mergeCell ref="BP51:BV51"/>
    <mergeCell ref="BW51:DD51"/>
    <mergeCell ref="A50:U50"/>
    <mergeCell ref="V50:W50"/>
    <mergeCell ref="X50:BK50"/>
    <mergeCell ref="BL50:BM50"/>
    <mergeCell ref="BN50:BO50"/>
    <mergeCell ref="BP50:CK50"/>
    <mergeCell ref="A49:U49"/>
    <mergeCell ref="V49:W49"/>
    <mergeCell ref="X49:BK49"/>
    <mergeCell ref="BL49:BM49"/>
    <mergeCell ref="BN49:BO49"/>
    <mergeCell ref="BP49:DD49"/>
    <mergeCell ref="A48:U48"/>
    <mergeCell ref="V48:W48"/>
    <mergeCell ref="X48:BK48"/>
    <mergeCell ref="BL48:BM48"/>
    <mergeCell ref="BN48:BO48"/>
    <mergeCell ref="BP48:DD48"/>
    <mergeCell ref="BP46:DD46"/>
    <mergeCell ref="A47:U47"/>
    <mergeCell ref="V47:W47"/>
    <mergeCell ref="X47:BK47"/>
    <mergeCell ref="BL47:BM47"/>
    <mergeCell ref="BN47:BO47"/>
    <mergeCell ref="BP47:DD47"/>
    <mergeCell ref="A45:U46"/>
    <mergeCell ref="V45:W45"/>
    <mergeCell ref="X45:BK45"/>
    <mergeCell ref="BL45:BM45"/>
    <mergeCell ref="BN45:BO45"/>
    <mergeCell ref="BP45:DD45"/>
    <mergeCell ref="V46:W46"/>
    <mergeCell ref="X46:BK46"/>
    <mergeCell ref="BL46:BM46"/>
    <mergeCell ref="BN46:BO46"/>
    <mergeCell ref="A44:U44"/>
    <mergeCell ref="V44:W44"/>
    <mergeCell ref="X44:BK44"/>
    <mergeCell ref="BL44:BM44"/>
    <mergeCell ref="BN44:BO44"/>
    <mergeCell ref="BP44:DD44"/>
    <mergeCell ref="CO38:CW38"/>
    <mergeCell ref="CX38:DD38"/>
    <mergeCell ref="A39:DD39"/>
    <mergeCell ref="A40:DD40"/>
    <mergeCell ref="A41:DD41"/>
    <mergeCell ref="A42:CM42"/>
    <mergeCell ref="CN42:CQ42"/>
    <mergeCell ref="CR42:CT42"/>
    <mergeCell ref="CU42:CX42"/>
    <mergeCell ref="CY42:DD42"/>
    <mergeCell ref="CG36:CN36"/>
    <mergeCell ref="CO36:CV36"/>
    <mergeCell ref="A38:AJ38"/>
    <mergeCell ref="AK38:AR38"/>
    <mergeCell ref="AS38:BA38"/>
    <mergeCell ref="BB38:BH38"/>
    <mergeCell ref="BI38:BP38"/>
    <mergeCell ref="BQ38:BY38"/>
    <mergeCell ref="BZ38:CF38"/>
    <mergeCell ref="CG38:CN38"/>
    <mergeCell ref="A33:AJ33"/>
    <mergeCell ref="AK33:AR33"/>
    <mergeCell ref="AS33:AZ33"/>
    <mergeCell ref="BA33:BH33"/>
    <mergeCell ref="BI33:BP33"/>
    <mergeCell ref="BQ33:BX33"/>
    <mergeCell ref="CW36:DD36"/>
    <mergeCell ref="A37:AJ37"/>
    <mergeCell ref="AK37:AR37"/>
    <mergeCell ref="AS37:BA37"/>
    <mergeCell ref="BB37:BH37"/>
    <mergeCell ref="BI37:BP37"/>
    <mergeCell ref="BQ37:BY37"/>
    <mergeCell ref="BZ37:CF37"/>
    <mergeCell ref="CG37:CN37"/>
    <mergeCell ref="CO37:CW37"/>
    <mergeCell ref="CX37:DD37"/>
    <mergeCell ref="A36:AJ36"/>
    <mergeCell ref="AK36:AR36"/>
    <mergeCell ref="AS36:AZ36"/>
    <mergeCell ref="BA36:BH36"/>
    <mergeCell ref="BI36:BP36"/>
    <mergeCell ref="BQ36:BX36"/>
    <mergeCell ref="BY36:CF36"/>
    <mergeCell ref="A34:AJ34"/>
    <mergeCell ref="AK34:AR34"/>
    <mergeCell ref="AS34:BH34"/>
    <mergeCell ref="BI34:BP34"/>
    <mergeCell ref="BQ34:CF34"/>
    <mergeCell ref="CG34:CN34"/>
    <mergeCell ref="CO34:DD34"/>
    <mergeCell ref="A35:AJ35"/>
    <mergeCell ref="AK35:AR35"/>
    <mergeCell ref="AS35:AZ35"/>
    <mergeCell ref="BA35:BH35"/>
    <mergeCell ref="BI35:BP35"/>
    <mergeCell ref="BQ35:BX35"/>
    <mergeCell ref="BY35:CF35"/>
    <mergeCell ref="CG35:CN35"/>
    <mergeCell ref="CO35:CV35"/>
    <mergeCell ref="CW35:DD35"/>
    <mergeCell ref="BY33:CF33"/>
    <mergeCell ref="CG33:CN33"/>
    <mergeCell ref="CO33:CV33"/>
    <mergeCell ref="CW31:DD31"/>
    <mergeCell ref="A32:AJ32"/>
    <mergeCell ref="AK32:AR32"/>
    <mergeCell ref="AS32:AZ32"/>
    <mergeCell ref="BA32:BH32"/>
    <mergeCell ref="BI32:BP32"/>
    <mergeCell ref="BQ32:BX32"/>
    <mergeCell ref="BY32:CF32"/>
    <mergeCell ref="CG32:CN32"/>
    <mergeCell ref="CO32:CV32"/>
    <mergeCell ref="CW32:DD32"/>
    <mergeCell ref="A31:AJ31"/>
    <mergeCell ref="AK31:AR31"/>
    <mergeCell ref="AS31:AZ31"/>
    <mergeCell ref="BA31:BH31"/>
    <mergeCell ref="BI31:BP31"/>
    <mergeCell ref="BQ31:BX31"/>
    <mergeCell ref="BY31:CF31"/>
    <mergeCell ref="CG31:CN31"/>
    <mergeCell ref="CO31:CV31"/>
    <mergeCell ref="CW33:DD33"/>
    <mergeCell ref="CW29:DD29"/>
    <mergeCell ref="A30:AJ30"/>
    <mergeCell ref="AK30:AR30"/>
    <mergeCell ref="AS30:AZ30"/>
    <mergeCell ref="BA30:BH30"/>
    <mergeCell ref="BI30:BP30"/>
    <mergeCell ref="BQ30:BX30"/>
    <mergeCell ref="BY30:CF30"/>
    <mergeCell ref="CG30:CN30"/>
    <mergeCell ref="CO30:CV30"/>
    <mergeCell ref="CW30:DD30"/>
    <mergeCell ref="A29:AJ29"/>
    <mergeCell ref="AK29:AR29"/>
    <mergeCell ref="AS29:AZ29"/>
    <mergeCell ref="BA29:BH29"/>
    <mergeCell ref="BI29:BP29"/>
    <mergeCell ref="BQ29:BX29"/>
    <mergeCell ref="BY29:CF29"/>
    <mergeCell ref="CG29:CN29"/>
    <mergeCell ref="CO29:CV29"/>
    <mergeCell ref="CW27:DD27"/>
    <mergeCell ref="A28:AJ28"/>
    <mergeCell ref="AK28:AR28"/>
    <mergeCell ref="AS28:AZ28"/>
    <mergeCell ref="BA28:BH28"/>
    <mergeCell ref="BI28:BP28"/>
    <mergeCell ref="BQ28:BX28"/>
    <mergeCell ref="BY28:CF28"/>
    <mergeCell ref="CG28:CN28"/>
    <mergeCell ref="CO28:CV28"/>
    <mergeCell ref="CW28:DD28"/>
    <mergeCell ref="A27:AJ27"/>
    <mergeCell ref="AK27:AR27"/>
    <mergeCell ref="AS27:AZ27"/>
    <mergeCell ref="BA27:BH27"/>
    <mergeCell ref="BI27:BP27"/>
    <mergeCell ref="BQ27:BX27"/>
    <mergeCell ref="BY27:CF27"/>
    <mergeCell ref="CG27:CN27"/>
    <mergeCell ref="CO27:CV27"/>
    <mergeCell ref="CW25:DD25"/>
    <mergeCell ref="A26:AJ26"/>
    <mergeCell ref="AK26:AR26"/>
    <mergeCell ref="AS26:AZ26"/>
    <mergeCell ref="BA26:BH26"/>
    <mergeCell ref="BI26:BP26"/>
    <mergeCell ref="BQ26:BX26"/>
    <mergeCell ref="BY26:CF26"/>
    <mergeCell ref="CG26:CN26"/>
    <mergeCell ref="CO26:CV26"/>
    <mergeCell ref="CW26:DD26"/>
    <mergeCell ref="A25:AJ25"/>
    <mergeCell ref="AK25:AR25"/>
    <mergeCell ref="AS25:AZ25"/>
    <mergeCell ref="BA25:BH25"/>
    <mergeCell ref="BI25:BP25"/>
    <mergeCell ref="BQ25:BX25"/>
    <mergeCell ref="BY25:CF25"/>
    <mergeCell ref="CG25:CN25"/>
    <mergeCell ref="CO25:CV25"/>
    <mergeCell ref="A23:AJ23"/>
    <mergeCell ref="AK23:BH23"/>
    <mergeCell ref="BI23:CF23"/>
    <mergeCell ref="CG23:DD23"/>
    <mergeCell ref="A24:AJ24"/>
    <mergeCell ref="AK24:AS24"/>
    <mergeCell ref="AT24:AY24"/>
    <mergeCell ref="AZ24:BH24"/>
    <mergeCell ref="BI24:BQ24"/>
    <mergeCell ref="BR24:BW24"/>
    <mergeCell ref="BX24:CF24"/>
    <mergeCell ref="CG24:CO24"/>
    <mergeCell ref="CP24:CU24"/>
    <mergeCell ref="CV24:DD24"/>
    <mergeCell ref="Q21:AJ21"/>
    <mergeCell ref="AK21:BH21"/>
    <mergeCell ref="BI21:CF21"/>
    <mergeCell ref="CG21:DD21"/>
    <mergeCell ref="A22:AJ22"/>
    <mergeCell ref="AK22:AR22"/>
    <mergeCell ref="AS22:AV22"/>
    <mergeCell ref="AW22:BD22"/>
    <mergeCell ref="BE22:BH22"/>
    <mergeCell ref="BI22:BP22"/>
    <mergeCell ref="DA22:DD22"/>
    <mergeCell ref="BQ22:BT22"/>
    <mergeCell ref="BU22:CB22"/>
    <mergeCell ref="CC22:CF22"/>
    <mergeCell ref="CG22:CN22"/>
    <mergeCell ref="CO22:CR22"/>
    <mergeCell ref="CS22:CZ22"/>
    <mergeCell ref="A19:P19"/>
    <mergeCell ref="Q19:AJ19"/>
    <mergeCell ref="AK19:BH19"/>
    <mergeCell ref="BI19:CF19"/>
    <mergeCell ref="CG19:DD19"/>
    <mergeCell ref="A20:P20"/>
    <mergeCell ref="Q20:AJ20"/>
    <mergeCell ref="AK20:BH20"/>
    <mergeCell ref="BI20:CF20"/>
    <mergeCell ref="CG20:DD20"/>
    <mergeCell ref="A17:BE17"/>
    <mergeCell ref="BF17:BI17"/>
    <mergeCell ref="BJ17:DD17"/>
    <mergeCell ref="A18:DD18"/>
    <mergeCell ref="BO12:DD12"/>
    <mergeCell ref="A13:C13"/>
    <mergeCell ref="D13:K13"/>
    <mergeCell ref="L13:DD13"/>
    <mergeCell ref="A14:C14"/>
    <mergeCell ref="D14:AT14"/>
    <mergeCell ref="AU14:DD14"/>
    <mergeCell ref="A12:C12"/>
    <mergeCell ref="D12:Y12"/>
    <mergeCell ref="Z12:AE12"/>
    <mergeCell ref="AF12:AT12"/>
    <mergeCell ref="AU12:AZ12"/>
    <mergeCell ref="BA12:BM12"/>
    <mergeCell ref="A11:C11"/>
    <mergeCell ref="D11:Y11"/>
    <mergeCell ref="Z11:AE11"/>
    <mergeCell ref="AF11:AT11"/>
    <mergeCell ref="AU11:AZ11"/>
    <mergeCell ref="BA11:BN11"/>
    <mergeCell ref="BO11:DD11"/>
    <mergeCell ref="A15:DD15"/>
    <mergeCell ref="A16:DD16"/>
    <mergeCell ref="A6:N6"/>
    <mergeCell ref="O6:DD6"/>
    <mergeCell ref="A7:DD7"/>
    <mergeCell ref="A8:DD8"/>
    <mergeCell ref="A9:DD9"/>
    <mergeCell ref="A10:C10"/>
    <mergeCell ref="D10:Y10"/>
    <mergeCell ref="Z10:AE10"/>
    <mergeCell ref="AF10:AT10"/>
    <mergeCell ref="AU10:AZ10"/>
    <mergeCell ref="BA10:BN10"/>
    <mergeCell ref="BO10:DD10"/>
    <mergeCell ref="A1:DD1"/>
    <mergeCell ref="A2:C2"/>
    <mergeCell ref="AY2:BF4"/>
    <mergeCell ref="BG2:DD4"/>
    <mergeCell ref="A5:N5"/>
    <mergeCell ref="O5:BA5"/>
    <mergeCell ref="BC5:BM5"/>
    <mergeCell ref="BN5:BZ5"/>
    <mergeCell ref="CA5:CK5"/>
    <mergeCell ref="CL5:DD5"/>
  </mergeCells>
  <phoneticPr fontId="27" type="noConversion"/>
  <conditionalFormatting sqref="BA29:BH33 BY29:CF33 CW29:DD33">
    <cfRule type="cellIs" dxfId="47" priority="49" stopIfTrue="1" operator="greaterThan">
      <formula>0</formula>
    </cfRule>
  </conditionalFormatting>
  <conditionalFormatting sqref="AS34:BH34">
    <cfRule type="cellIs" dxfId="46" priority="48" stopIfTrue="1" operator="lessThan">
      <formula>$AT$24-5</formula>
    </cfRule>
  </conditionalFormatting>
  <conditionalFormatting sqref="BQ34:CF34">
    <cfRule type="cellIs" dxfId="45" priority="47" stopIfTrue="1" operator="lessThan">
      <formula>$BR$24-5</formula>
    </cfRule>
  </conditionalFormatting>
  <conditionalFormatting sqref="CO34:DD34">
    <cfRule type="cellIs" dxfId="44" priority="46" stopIfTrue="1" operator="lessThan">
      <formula>$CP$24-5</formula>
    </cfRule>
  </conditionalFormatting>
  <conditionalFormatting sqref="AS37:BA37">
    <cfRule type="cellIs" dxfId="43" priority="45" stopIfTrue="1" operator="lessThan">
      <formula>$AT$24</formula>
    </cfRule>
  </conditionalFormatting>
  <conditionalFormatting sqref="BQ37:BY37">
    <cfRule type="cellIs" dxfId="42" priority="44" stopIfTrue="1" operator="lessThan">
      <formula>$BR$24</formula>
    </cfRule>
  </conditionalFormatting>
  <conditionalFormatting sqref="CO37:CW37">
    <cfRule type="cellIs" dxfId="41" priority="43" stopIfTrue="1" operator="lessThan">
      <formula>$CP$24</formula>
    </cfRule>
  </conditionalFormatting>
  <conditionalFormatting sqref="BA26:BH28 BY26:CF28 CW26:DD28">
    <cfRule type="cellIs" dxfId="40" priority="42" stopIfTrue="1" operator="greaterThan">
      <formula>0</formula>
    </cfRule>
  </conditionalFormatting>
  <conditionalFormatting sqref="BY75:CF82 CW75:DD82 BA75:BH82">
    <cfRule type="cellIs" dxfId="39" priority="41" stopIfTrue="1" operator="greaterThan">
      <formula>0</formula>
    </cfRule>
  </conditionalFormatting>
  <conditionalFormatting sqref="AS83">
    <cfRule type="cellIs" dxfId="38" priority="40" stopIfTrue="1" operator="lessThan">
      <formula>$AT$20-5</formula>
    </cfRule>
  </conditionalFormatting>
  <conditionalFormatting sqref="BQ83:CF83">
    <cfRule type="expression" dxfId="37" priority="29">
      <formula>$BW$18&gt;0</formula>
    </cfRule>
    <cfRule type="cellIs" dxfId="36" priority="39" stopIfTrue="1" operator="lessThan">
      <formula>$BR$20-5</formula>
    </cfRule>
  </conditionalFormatting>
  <conditionalFormatting sqref="AS83:BH83">
    <cfRule type="expression" dxfId="35" priority="30">
      <formula>$AY$18&gt;0</formula>
    </cfRule>
    <cfRule type="cellIs" dxfId="34" priority="38" stopIfTrue="1" operator="lessThan">
      <formula>$AT$20-5</formula>
    </cfRule>
  </conditionalFormatting>
  <conditionalFormatting sqref="CO83:DD83">
    <cfRule type="expression" dxfId="33" priority="28">
      <formula>$CU$18&gt;0</formula>
    </cfRule>
    <cfRule type="cellIs" dxfId="32" priority="37" stopIfTrue="1" operator="lessThan">
      <formula>$CP$20-5</formula>
    </cfRule>
  </conditionalFormatting>
  <conditionalFormatting sqref="AS86:BA86">
    <cfRule type="cellIs" dxfId="31" priority="36" stopIfTrue="1" operator="lessThan">
      <formula>$AT$20</formula>
    </cfRule>
  </conditionalFormatting>
  <conditionalFormatting sqref="BQ86:BY86">
    <cfRule type="cellIs" dxfId="30" priority="35" stopIfTrue="1" operator="lessThan">
      <formula>$BR$20</formula>
    </cfRule>
  </conditionalFormatting>
  <conditionalFormatting sqref="CO86:CW86">
    <cfRule type="cellIs" dxfId="29" priority="34" stopIfTrue="1" operator="lessThan">
      <formula>$CP$20</formula>
    </cfRule>
  </conditionalFormatting>
  <conditionalFormatting sqref="BQ113:BY113">
    <cfRule type="cellIs" dxfId="28" priority="32" stopIfTrue="1" operator="greaterThan">
      <formula>$BR$47</formula>
    </cfRule>
  </conditionalFormatting>
  <conditionalFormatting sqref="CO113:CW113">
    <cfRule type="cellIs" dxfId="27" priority="31" stopIfTrue="1" operator="greaterThan">
      <formula>$CP$47</formula>
    </cfRule>
  </conditionalFormatting>
  <conditionalFormatting sqref="AS87:BA87">
    <cfRule type="containsText" dxfId="26" priority="27" operator="containsText" text="Nein">
      <formula>NOT(ISERROR(SEARCH("Nein",AS87)))</formula>
    </cfRule>
  </conditionalFormatting>
  <conditionalFormatting sqref="AS75:AZ75">
    <cfRule type="expression" dxfId="25" priority="26">
      <formula>IF(AND($AY$18&gt;0,AS75&gt;0),AS75+BA75&lt;$AY$18,FALSE)</formula>
    </cfRule>
  </conditionalFormatting>
  <conditionalFormatting sqref="AS76:AZ76">
    <cfRule type="expression" dxfId="24" priority="25">
      <formula>IF(AND($AY$18&gt;0,$AS$23&gt;0),$AS$23+$BA$23&lt;$AY$18,FALSE)</formula>
    </cfRule>
  </conditionalFormatting>
  <conditionalFormatting sqref="AS77:AZ77">
    <cfRule type="expression" dxfId="23" priority="24">
      <formula>IF(AND($AY$18&gt;0,$AS$24&gt;0),$AS$24+$BA$24&lt;$AY$18,FALSE)</formula>
    </cfRule>
  </conditionalFormatting>
  <conditionalFormatting sqref="AS78:AZ78">
    <cfRule type="expression" dxfId="22" priority="23">
      <formula>IF(AND($AY$18&gt;0,$AS$25&gt;0),$AS$25+$BA$25&lt;$AY$18,FALSE)</formula>
    </cfRule>
  </conditionalFormatting>
  <conditionalFormatting sqref="AS79:AZ79">
    <cfRule type="expression" dxfId="21" priority="22">
      <formula>IF(AND($AY$18&gt;0,$AS$26&gt;0),$AS$26+$BA$26&lt;$AY$18,FALSE)</formula>
    </cfRule>
  </conditionalFormatting>
  <conditionalFormatting sqref="AS80:AZ80">
    <cfRule type="expression" dxfId="20" priority="21">
      <formula>IF(AND($AY$18&gt;0,$AS$27&gt;0),$AS$27+$BA$27&lt;$AY$18,FALSE)</formula>
    </cfRule>
  </conditionalFormatting>
  <conditionalFormatting sqref="AS81:AZ81">
    <cfRule type="expression" dxfId="19" priority="20">
      <formula>IF(AND($AY$18&gt;0,$AS$28&gt;0),$AS$28+$BA$28&lt;$AY$18,FALSE)</formula>
    </cfRule>
  </conditionalFormatting>
  <conditionalFormatting sqref="AS82:AZ82">
    <cfRule type="expression" dxfId="18" priority="19">
      <formula>IF(AND($AY$18&gt;0,$AS$29&gt;0),$AS$29+$BA$29&lt;$AY$18,FALSE)</formula>
    </cfRule>
  </conditionalFormatting>
  <conditionalFormatting sqref="BQ75:BX75">
    <cfRule type="expression" dxfId="17" priority="18">
      <formula>IF(AND($BW$18&gt;0,$BQ$22&gt;0),$BQ$22+$BY$22&lt;$BW$18,FALSE)</formula>
    </cfRule>
  </conditionalFormatting>
  <conditionalFormatting sqref="BQ76:BX76">
    <cfRule type="expression" dxfId="16" priority="17">
      <formula>IF(AND(0&lt;$BW$18,0&lt;$BQ$23),$BQ$23+$BY$23&lt;$BW$18,FALSE)</formula>
    </cfRule>
  </conditionalFormatting>
  <conditionalFormatting sqref="BQ77:BX77">
    <cfRule type="expression" dxfId="15" priority="16">
      <formula>IF(AND(0&lt;$BW$18,0&lt;$BQ$24),$BQ$24+$BY$24&lt;$BW$18,FALSE)</formula>
    </cfRule>
  </conditionalFormatting>
  <conditionalFormatting sqref="BQ78:BX78">
    <cfRule type="expression" dxfId="14" priority="15">
      <formula>IF(AND(0&lt;$BW$18,0&lt;$BQ$25),$BQ$25+$BY$25&lt;$BW$18,FALSE)</formula>
    </cfRule>
  </conditionalFormatting>
  <conditionalFormatting sqref="BQ79:BX79">
    <cfRule type="expression" dxfId="13" priority="14">
      <formula>IF(AND(0&lt;$BW$18,0&lt;$BQ$26),$BQ$26+$BY$26&lt;$BW$18,FALSE)</formula>
    </cfRule>
  </conditionalFormatting>
  <conditionalFormatting sqref="BQ80:BX80">
    <cfRule type="expression" dxfId="12" priority="13">
      <formula>IF(AND(0&lt;$BW$18,0&lt;$BQ$27),$BQ$27+$BY$27&lt;$BW$18,FALSE)</formula>
    </cfRule>
  </conditionalFormatting>
  <conditionalFormatting sqref="BQ81:BX81">
    <cfRule type="expression" dxfId="11" priority="12">
      <formula>IF(AND(0&lt;$BW$18,0&lt;$BQ$28),$BQ$28+$BY$28&lt;$BW$18,FALSE)</formula>
    </cfRule>
  </conditionalFormatting>
  <conditionalFormatting sqref="BQ82:BX82">
    <cfRule type="expression" dxfId="10" priority="11">
      <formula>IF(AND(0&lt;$BW$18,0&lt;$BQ$29),$BQ$29+$BY$29&lt;$BW$18,FALSE)</formula>
    </cfRule>
  </conditionalFormatting>
  <conditionalFormatting sqref="CO75:CV75">
    <cfRule type="expression" dxfId="9" priority="10">
      <formula>IF(AND(0&lt;$CU$18,0&lt;$CO$22),$CO$22+$CW$22&lt;$CU$18,FALSE)</formula>
    </cfRule>
  </conditionalFormatting>
  <conditionalFormatting sqref="CO76:CV76">
    <cfRule type="expression" dxfId="8" priority="9">
      <formula>IF(AND(0&lt;$CU$18,0&lt;$CO$23),$CO$23+$CW$23&lt;$CU$18,FALSE)</formula>
    </cfRule>
  </conditionalFormatting>
  <conditionalFormatting sqref="CO77:CV77">
    <cfRule type="expression" dxfId="7" priority="8">
      <formula>IF(AND(0&lt;$CU$18,0&lt;$CO$24),$CO$24+$CW$24&lt;$CU$18,FALSE)</formula>
    </cfRule>
  </conditionalFormatting>
  <conditionalFormatting sqref="CO78:CV78">
    <cfRule type="expression" dxfId="6" priority="7">
      <formula>IF(AND(0&lt;$CU$18,0&lt;$CO$25),$CO$25+$CW$25&lt;$CU$18,FALSE)</formula>
    </cfRule>
  </conditionalFormatting>
  <conditionalFormatting sqref="CO79:CV79">
    <cfRule type="expression" dxfId="5" priority="6">
      <formula>IF(AND(0&lt;$CU$18,0&lt;$CO$26),$CO$26+$CW$26&lt;$CU$18,FALSE)</formula>
    </cfRule>
  </conditionalFormatting>
  <conditionalFormatting sqref="CO80:CV80">
    <cfRule type="expression" dxfId="4" priority="5">
      <formula>IF(AND(0&lt;$CU$18,0&lt;$CO$27),$CO$27+$CW$27&lt;$CU$18,FALSE)</formula>
    </cfRule>
  </conditionalFormatting>
  <conditionalFormatting sqref="CO81:CV81">
    <cfRule type="expression" dxfId="3" priority="4">
      <formula>IF(AND(0&lt;$CU$18,0&lt;$CO$28),$CO$28+$CW$28&lt;$CU$18,FALSE)</formula>
    </cfRule>
  </conditionalFormatting>
  <conditionalFormatting sqref="CO82:CV82">
    <cfRule type="expression" dxfId="2" priority="3">
      <formula>IF(AND(0&lt;$CU$18,0&lt;$CO$29),$CO$29+$CW$29&lt;$CU$18,FALSE)</formula>
    </cfRule>
  </conditionalFormatting>
  <conditionalFormatting sqref="BQ87:BY87">
    <cfRule type="containsText" dxfId="1" priority="2" operator="containsText" text="Nein">
      <formula>NOT(ISERROR(SEARCH("Nein",BQ87)))</formula>
    </cfRule>
  </conditionalFormatting>
  <conditionalFormatting sqref="CO87:CW87">
    <cfRule type="containsText" dxfId="0" priority="1" operator="containsText" text="Nein">
      <formula>NOT(ISERROR(SEARCH("Nein",CO87)))</formula>
    </cfRule>
  </conditionalFormatting>
  <pageMargins left="0.78740157480314965" right="0.39370078740157483" top="0.39370078740157483" bottom="0" header="0.51181102362204722" footer="0.51181102362204722"/>
  <pageSetup paperSize="9" scale="96" fitToHeight="3" orientation="portrait" horizontalDpi="300" verticalDpi="300" r:id="rId1"/>
  <headerFooter alignWithMargins="0"/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53340</xdr:rowOff>
                  </from>
                  <to>
                    <xdr:col>5</xdr:col>
                    <xdr:colOff>22860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220980</xdr:rowOff>
                  </from>
                  <to>
                    <xdr:col>5</xdr:col>
                    <xdr:colOff>22860</xdr:colOff>
                    <xdr:row>11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137160</xdr:rowOff>
                  </from>
                  <to>
                    <xdr:col>5</xdr:col>
                    <xdr:colOff>22860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137160</xdr:rowOff>
                  </from>
                  <to>
                    <xdr:col>5</xdr:col>
                    <xdr:colOff>22860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129540</xdr:rowOff>
                  </from>
                  <to>
                    <xdr:col>5</xdr:col>
                    <xdr:colOff>22860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56</xdr:col>
                    <xdr:colOff>53340</xdr:colOff>
                    <xdr:row>16</xdr:row>
                    <xdr:rowOff>0</xdr:rowOff>
                  </from>
                  <to>
                    <xdr:col>62</xdr:col>
                    <xdr:colOff>15240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89</xdr:col>
                    <xdr:colOff>22860</xdr:colOff>
                    <xdr:row>49</xdr:row>
                    <xdr:rowOff>38100</xdr:rowOff>
                  </from>
                  <to>
                    <xdr:col>94</xdr:col>
                    <xdr:colOff>38100</xdr:colOff>
                    <xdr:row>50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91</xdr:col>
                    <xdr:colOff>0</xdr:colOff>
                    <xdr:row>40</xdr:row>
                    <xdr:rowOff>205740</xdr:rowOff>
                  </from>
                  <to>
                    <xdr:col>96</xdr:col>
                    <xdr:colOff>22860</xdr:colOff>
                    <xdr:row>42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97</xdr:col>
                    <xdr:colOff>53340</xdr:colOff>
                    <xdr:row>40</xdr:row>
                    <xdr:rowOff>205740</xdr:rowOff>
                  </from>
                  <to>
                    <xdr:col>103</xdr:col>
                    <xdr:colOff>15240</xdr:colOff>
                    <xdr:row>42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13" name="Check Box 22">
              <controlPr defaultSize="0" autoFill="0" autoLine="0" autoPict="0">
                <anchor moveWithCells="1">
                  <from>
                    <xdr:col>56</xdr:col>
                    <xdr:colOff>53340</xdr:colOff>
                    <xdr:row>88</xdr:row>
                    <xdr:rowOff>0</xdr:rowOff>
                  </from>
                  <to>
                    <xdr:col>62</xdr:col>
                    <xdr:colOff>15240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14" name="Check Box 23">
              <controlPr defaultSize="0" autoFill="0" autoLine="0" autoPict="0">
                <anchor moveWithCells="1">
                  <from>
                    <xdr:col>56</xdr:col>
                    <xdr:colOff>53340</xdr:colOff>
                    <xdr:row>88</xdr:row>
                    <xdr:rowOff>0</xdr:rowOff>
                  </from>
                  <to>
                    <xdr:col>62</xdr:col>
                    <xdr:colOff>15240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15" name="Check Box 24">
              <controlPr defaultSize="0" autoFill="0" autoLine="0" autoPict="0">
                <anchor moveWithCells="1">
                  <from>
                    <xdr:col>56</xdr:col>
                    <xdr:colOff>53340</xdr:colOff>
                    <xdr:row>60</xdr:row>
                    <xdr:rowOff>30480</xdr:rowOff>
                  </from>
                  <to>
                    <xdr:col>62</xdr:col>
                    <xdr:colOff>15240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16" name="Check Box 25">
              <controlPr defaultSize="0" autoFill="0" autoLine="0" autoPict="0">
                <anchor moveWithCells="1">
                  <from>
                    <xdr:col>0</xdr:col>
                    <xdr:colOff>15240</xdr:colOff>
                    <xdr:row>57</xdr:row>
                    <xdr:rowOff>144780</xdr:rowOff>
                  </from>
                  <to>
                    <xdr:col>5</xdr:col>
                    <xdr:colOff>30480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17" name="Check Box 26">
              <controlPr defaultSize="0" autoFill="0" autoLine="0" autoPict="0">
                <anchor moveWithCells="1">
                  <from>
                    <xdr:col>36</xdr:col>
                    <xdr:colOff>0</xdr:colOff>
                    <xdr:row>69</xdr:row>
                    <xdr:rowOff>137160</xdr:rowOff>
                  </from>
                  <to>
                    <xdr:col>41</xdr:col>
                    <xdr:colOff>38100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18" name="Check Box 27">
              <controlPr defaultSize="0" autoFill="0" autoLine="0" autoPict="0">
                <anchor moveWithCells="1">
                  <from>
                    <xdr:col>60</xdr:col>
                    <xdr:colOff>0</xdr:colOff>
                    <xdr:row>69</xdr:row>
                    <xdr:rowOff>137160</xdr:rowOff>
                  </from>
                  <to>
                    <xdr:col>65</xdr:col>
                    <xdr:colOff>38100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19" name="Check Box 28">
              <controlPr defaultSize="0" autoFill="0" autoLine="0" autoPict="0">
                <anchor moveWithCells="1">
                  <from>
                    <xdr:col>84</xdr:col>
                    <xdr:colOff>0</xdr:colOff>
                    <xdr:row>69</xdr:row>
                    <xdr:rowOff>137160</xdr:rowOff>
                  </from>
                  <to>
                    <xdr:col>89</xdr:col>
                    <xdr:colOff>38100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0" name="Check Box 29">
              <controlPr defaultSize="0" autoFill="0" autoLine="0" autoPict="0">
                <anchor moveWithCells="1">
                  <from>
                    <xdr:col>36</xdr:col>
                    <xdr:colOff>0</xdr:colOff>
                    <xdr:row>70</xdr:row>
                    <xdr:rowOff>137160</xdr:rowOff>
                  </from>
                  <to>
                    <xdr:col>41</xdr:col>
                    <xdr:colOff>38100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21" name="Check Box 30">
              <controlPr defaultSize="0" autoFill="0" autoLine="0" autoPict="0">
                <anchor moveWithCells="1">
                  <from>
                    <xdr:col>60</xdr:col>
                    <xdr:colOff>0</xdr:colOff>
                    <xdr:row>70</xdr:row>
                    <xdr:rowOff>137160</xdr:rowOff>
                  </from>
                  <to>
                    <xdr:col>65</xdr:col>
                    <xdr:colOff>38100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22" name="Check Box 31">
              <controlPr defaultSize="0" autoFill="0" autoLine="0" autoPict="0">
                <anchor moveWithCells="1">
                  <from>
                    <xdr:col>84</xdr:col>
                    <xdr:colOff>0</xdr:colOff>
                    <xdr:row>70</xdr:row>
                    <xdr:rowOff>137160</xdr:rowOff>
                  </from>
                  <to>
                    <xdr:col>89</xdr:col>
                    <xdr:colOff>38100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23" name="Check Box 32">
              <controlPr defaultSize="0" autoFill="0" autoLine="0" autoPict="0">
                <anchor moveWithCells="1">
                  <from>
                    <xdr:col>35</xdr:col>
                    <xdr:colOff>60960</xdr:colOff>
                    <xdr:row>97</xdr:row>
                    <xdr:rowOff>137160</xdr:rowOff>
                  </from>
                  <to>
                    <xdr:col>41</xdr:col>
                    <xdr:colOff>30480</xdr:colOff>
                    <xdr:row>99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24" name="Check Box 33">
              <controlPr defaultSize="0" autoFill="0" autoLine="0" autoPict="0">
                <anchor moveWithCells="1">
                  <from>
                    <xdr:col>47</xdr:col>
                    <xdr:colOff>60960</xdr:colOff>
                    <xdr:row>97</xdr:row>
                    <xdr:rowOff>137160</xdr:rowOff>
                  </from>
                  <to>
                    <xdr:col>53</xdr:col>
                    <xdr:colOff>30480</xdr:colOff>
                    <xdr:row>99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25" name="Check Box 34">
              <controlPr defaultSize="0" autoFill="0" autoLine="0" autoPict="0">
                <anchor moveWithCells="1">
                  <from>
                    <xdr:col>59</xdr:col>
                    <xdr:colOff>53340</xdr:colOff>
                    <xdr:row>97</xdr:row>
                    <xdr:rowOff>137160</xdr:rowOff>
                  </from>
                  <to>
                    <xdr:col>65</xdr:col>
                    <xdr:colOff>22860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26" name="Check Box 35">
              <controlPr defaultSize="0" autoFill="0" autoLine="0" autoPict="0">
                <anchor moveWithCells="1">
                  <from>
                    <xdr:col>72</xdr:col>
                    <xdr:colOff>0</xdr:colOff>
                    <xdr:row>97</xdr:row>
                    <xdr:rowOff>144780</xdr:rowOff>
                  </from>
                  <to>
                    <xdr:col>77</xdr:col>
                    <xdr:colOff>30480</xdr:colOff>
                    <xdr:row>99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27" name="Check Box 36">
              <controlPr defaultSize="0" autoFill="0" autoLine="0" autoPict="0">
                <anchor moveWithCells="1">
                  <from>
                    <xdr:col>84</xdr:col>
                    <xdr:colOff>0</xdr:colOff>
                    <xdr:row>97</xdr:row>
                    <xdr:rowOff>137160</xdr:rowOff>
                  </from>
                  <to>
                    <xdr:col>89</xdr:col>
                    <xdr:colOff>30480</xdr:colOff>
                    <xdr:row>99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28" name="Check Box 37">
              <controlPr defaultSize="0" autoFill="0" autoLine="0" autoPict="0">
                <anchor moveWithCells="1">
                  <from>
                    <xdr:col>96</xdr:col>
                    <xdr:colOff>0</xdr:colOff>
                    <xdr:row>97</xdr:row>
                    <xdr:rowOff>137160</xdr:rowOff>
                  </from>
                  <to>
                    <xdr:col>101</xdr:col>
                    <xdr:colOff>30480</xdr:colOff>
                    <xdr:row>99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Aussenlärm</vt:lpstr>
      <vt:lpstr>Innenlärm</vt:lpstr>
      <vt:lpstr>Konstruktion</vt:lpstr>
      <vt:lpstr>Kurzinformation</vt:lpstr>
      <vt:lpstr>Beispiele</vt:lpstr>
      <vt:lpstr>Aussenlärm!Druckbereich</vt:lpstr>
      <vt:lpstr>Kurzinformation!Print_Area</vt:lpstr>
    </vt:vector>
  </TitlesOfParts>
  <Company>Kantonale 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Dörge Roxanne Umwelt, Energie</dc:creator>
  <cp:lastModifiedBy>Dörge Roxanne Umwelt, Energie</cp:lastModifiedBy>
  <cp:lastPrinted>2020-12-02T09:52:00Z</cp:lastPrinted>
  <dcterms:created xsi:type="dcterms:W3CDTF">2001-09-18T12:36:56Z</dcterms:created>
  <dcterms:modified xsi:type="dcterms:W3CDTF">2020-12-09T15:00:46Z</dcterms:modified>
</cp:coreProperties>
</file>