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'Tabelle1'!$A$1:$J$38</definedName>
  </definedNames>
  <calcPr fullCalcOnLoad="1"/>
</workbook>
</file>

<file path=xl/sharedStrings.xml><?xml version="1.0" encoding="utf-8"?>
<sst xmlns="http://schemas.openxmlformats.org/spreadsheetml/2006/main" count="47" uniqueCount="47">
  <si>
    <t>Bestandesrechnung</t>
  </si>
  <si>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</si>
  <si>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</si>
  <si>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</si>
  <si>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</si>
  <si>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</si>
  <si>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</si>
  <si>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</si>
  <si>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</si>
  <si>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</si>
  <si>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</si>
  <si>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</si>
  <si>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</si>
  <si>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</si>
  <si>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</si>
  <si>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</si>
  <si>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</si>
  <si>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</si>
  <si>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</si>
  <si>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</si>
  <si>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</si>
  <si>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</si>
  <si>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</si>
  <si>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</si>
  <si>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</si>
  <si>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</si>
  <si>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</si>
  <si>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</si>
  <si>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</si>
  <si>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</si>
  <si>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</si>
  <si>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</si>
  <si>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</si>
  <si>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</si>
  <si>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Finanzvermögen</t>
  </si>
  <si>
    <t>Verwaltungs-      vermögen</t>
  </si>
  <si>
    <t>Vorschüsse von      Spezialfinanzier.</t>
  </si>
  <si>
    <t>AKTIVEN</t>
  </si>
  <si>
    <t>Fremdkapital</t>
  </si>
  <si>
    <t>Verpflichtungen f. Spezialfinanz.</t>
  </si>
  <si>
    <t>Eigenkapital</t>
  </si>
  <si>
    <t>PASSIVEN</t>
  </si>
  <si>
    <t>Bilanzfehlbetrag</t>
  </si>
  <si>
    <t>Konsolidierte Gemeinden Kanton Glarus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</si>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</sst>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_ ;_ @_ "/>
    <numFmt numFmtId="173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14.421875" style="0" customWidth="1"/>
    <col min="2" max="3" width="12.28125" style="0" customWidth="1"/>
    <col min="4" max="4" width="16.28125" style="0" bestFit="1" customWidth="1"/>
    <col min="5" max="5" width="16.57421875" style="0" bestFit="1" customWidth="1"/>
    <col min="6" max="6" width="12.57421875" style="0" customWidth="1"/>
    <col min="7" max="7" width="12.28125" style="0" customWidth="1"/>
    <col min="8" max="8" width="18.00390625" style="0" bestFit="1" customWidth="1"/>
    <col min="9" max="9" width="17.28125" style="0" bestFit="1" customWidth="1"/>
    <col min="10" max="10" width="13.421875" style="0" customWidth="1"/>
    <col min="11" max="11" width="11.57421875" style="0" bestFit="1" customWidth="1"/>
  </cols>
  <sheetData>
    <row r="2" spans="1:3" ht="16.5">
      <c r="A2" s="22" t="s">
        <v>46</v>
      </c>
      <c r="C2" s="22" t="s">
        <v>43</v>
      </c>
    </row>
    <row r="3" spans="1:3" ht="15.75">
      <c r="A3" s="12" t="s">
        <v>0</v>
      </c>
      <c r="C3" s="24" t="s">
        <v>44</v>
      </c>
    </row>
    <row r="4" spans="1:3" ht="12.75" customHeight="1" thickBot="1">
      <c r="A4" t="s">
        <v>45</v>
      </c>
      <c r="C4" s="24"/>
    </row>
    <row r="5" spans="1:10" ht="75" customHeight="1">
      <c r="A5" s="20"/>
      <c r="B5" s="13" t="s">
        <v>34</v>
      </c>
      <c r="C5" s="13" t="s">
        <v>35</v>
      </c>
      <c r="D5" s="13" t="s">
        <v>36</v>
      </c>
      <c r="E5" s="13" t="s">
        <v>42</v>
      </c>
      <c r="F5" s="13" t="s">
        <v>37</v>
      </c>
      <c r="G5" s="13" t="s">
        <v>38</v>
      </c>
      <c r="H5" s="13" t="s">
        <v>39</v>
      </c>
      <c r="I5" s="13" t="s">
        <v>40</v>
      </c>
      <c r="J5" s="14" t="s">
        <v>41</v>
      </c>
    </row>
    <row r="6" spans="1:11" ht="12.75">
      <c r="A6" s="1" t="s">
        <v>1</v>
      </c>
      <c r="B6" s="7">
        <v>2402433.35</v>
      </c>
      <c r="C6" s="7">
        <v>174331</v>
      </c>
      <c r="D6" s="7">
        <v>0</v>
      </c>
      <c r="E6" s="7">
        <v>0</v>
      </c>
      <c r="F6" s="7">
        <v>2576764.35</v>
      </c>
      <c r="G6" s="7">
        <v>585631.1</v>
      </c>
      <c r="H6" s="7">
        <v>279702.95</v>
      </c>
      <c r="I6" s="7">
        <v>1711430.3</v>
      </c>
      <c r="J6" s="15">
        <v>2576764.35</v>
      </c>
      <c r="K6" s="23">
        <f>F6-J6</f>
        <v>0</v>
      </c>
    </row>
    <row r="7" spans="1:11" ht="12.75">
      <c r="A7" s="2" t="s">
        <v>2</v>
      </c>
      <c r="B7" s="8">
        <v>15371937.33</v>
      </c>
      <c r="C7" s="8">
        <v>7965058.66</v>
      </c>
      <c r="D7" s="8">
        <v>589327.4</v>
      </c>
      <c r="E7" s="8">
        <v>0</v>
      </c>
      <c r="F7" s="8">
        <v>23926323.39</v>
      </c>
      <c r="G7" s="8">
        <v>10156817.63</v>
      </c>
      <c r="H7" s="8">
        <v>1728786.5</v>
      </c>
      <c r="I7" s="8">
        <v>12040719.26</v>
      </c>
      <c r="J7" s="21">
        <v>23926323.39</v>
      </c>
      <c r="K7" s="23">
        <f aca="true" t="shared" si="0" ref="K7:K38">F7-J7</f>
        <v>0</v>
      </c>
    </row>
    <row r="8" spans="1:11" ht="12.75">
      <c r="A8" s="3" t="s">
        <v>3</v>
      </c>
      <c r="B8" s="7">
        <v>3019830.688551461</v>
      </c>
      <c r="C8" s="7">
        <v>2344463.2</v>
      </c>
      <c r="D8" s="7">
        <v>0</v>
      </c>
      <c r="E8" s="7">
        <v>1735766.03</v>
      </c>
      <c r="F8" s="7">
        <v>7100059.918551461</v>
      </c>
      <c r="G8" s="7">
        <v>6502709.6911689965</v>
      </c>
      <c r="H8" s="7">
        <v>488961.35</v>
      </c>
      <c r="I8" s="7">
        <v>108388.87738246507</v>
      </c>
      <c r="J8" s="15">
        <v>7100059.918551461</v>
      </c>
      <c r="K8" s="23">
        <f t="shared" si="0"/>
        <v>0</v>
      </c>
    </row>
    <row r="9" spans="1:11" ht="12.75">
      <c r="A9" s="2" t="s">
        <v>4</v>
      </c>
      <c r="B9" s="8"/>
      <c r="C9" s="8"/>
      <c r="D9" s="8"/>
      <c r="E9" s="8"/>
      <c r="F9" s="8"/>
      <c r="G9" s="8"/>
      <c r="H9" s="8"/>
      <c r="I9" s="8"/>
      <c r="J9" s="21"/>
      <c r="K9" s="23">
        <f t="shared" si="0"/>
        <v>0</v>
      </c>
    </row>
    <row r="10" spans="1:11" ht="12.75">
      <c r="A10" s="3" t="s">
        <v>5</v>
      </c>
      <c r="B10" s="7">
        <v>3789210.9610266592</v>
      </c>
      <c r="C10" s="7">
        <v>1705482.75</v>
      </c>
      <c r="D10" s="7">
        <v>26832.15</v>
      </c>
      <c r="E10" s="7">
        <v>249322.48</v>
      </c>
      <c r="F10" s="7">
        <v>5770848.34102666</v>
      </c>
      <c r="G10" s="7">
        <v>1732888.0099716391</v>
      </c>
      <c r="H10" s="7">
        <v>1833070.75</v>
      </c>
      <c r="I10" s="7">
        <v>2204889.58105502</v>
      </c>
      <c r="J10" s="15">
        <v>5770848.341026659</v>
      </c>
      <c r="K10" s="23">
        <f t="shared" si="0"/>
        <v>0</v>
      </c>
    </row>
    <row r="11" spans="1:11" ht="12.75">
      <c r="A11" s="2" t="s">
        <v>6</v>
      </c>
      <c r="B11" s="8">
        <v>2396717.336679561</v>
      </c>
      <c r="C11" s="8">
        <v>899540</v>
      </c>
      <c r="D11" s="8">
        <v>0</v>
      </c>
      <c r="E11" s="8">
        <v>22546.35</v>
      </c>
      <c r="F11" s="8">
        <v>3318803.686679561</v>
      </c>
      <c r="G11" s="8">
        <v>1585299.8294702591</v>
      </c>
      <c r="H11" s="8">
        <v>1188084.9</v>
      </c>
      <c r="I11" s="8">
        <v>545418.9572093023</v>
      </c>
      <c r="J11" s="21">
        <v>3318803.6866795616</v>
      </c>
      <c r="K11" s="23">
        <f t="shared" si="0"/>
        <v>0</v>
      </c>
    </row>
    <row r="12" spans="1:11" ht="12.75">
      <c r="A12" s="3" t="s">
        <v>7</v>
      </c>
      <c r="B12" s="7">
        <v>15959848.83</v>
      </c>
      <c r="C12" s="7">
        <v>4735666.67</v>
      </c>
      <c r="D12" s="7">
        <v>1601980.29</v>
      </c>
      <c r="E12" s="7">
        <v>18550.9</v>
      </c>
      <c r="F12" s="7">
        <v>22316046.689999998</v>
      </c>
      <c r="G12" s="7">
        <v>11079176.34</v>
      </c>
      <c r="H12" s="7">
        <v>3671351.17</v>
      </c>
      <c r="I12" s="7">
        <v>7565519.18</v>
      </c>
      <c r="J12" s="15">
        <v>22316046.689999998</v>
      </c>
      <c r="K12" s="23">
        <f t="shared" si="0"/>
        <v>0</v>
      </c>
    </row>
    <row r="13" spans="1:11" ht="12.75">
      <c r="A13" s="2" t="s">
        <v>8</v>
      </c>
      <c r="B13" s="8">
        <v>3111038.97</v>
      </c>
      <c r="C13" s="8">
        <v>1641413.05</v>
      </c>
      <c r="D13" s="8">
        <v>4605.05</v>
      </c>
      <c r="E13" s="8">
        <v>185681.65</v>
      </c>
      <c r="F13" s="8">
        <v>4942738.72</v>
      </c>
      <c r="G13" s="8">
        <v>1507035</v>
      </c>
      <c r="H13" s="8">
        <v>1344570.9</v>
      </c>
      <c r="I13" s="8">
        <v>2091132.82</v>
      </c>
      <c r="J13" s="21">
        <v>4942738.72</v>
      </c>
      <c r="K13" s="23">
        <f t="shared" si="0"/>
        <v>0</v>
      </c>
    </row>
    <row r="14" spans="1:11" ht="12.75">
      <c r="A14" s="3" t="s">
        <v>9</v>
      </c>
      <c r="B14" s="7">
        <v>17235097.57233852</v>
      </c>
      <c r="C14" s="7">
        <v>40965727.22718844</v>
      </c>
      <c r="D14" s="7">
        <v>0</v>
      </c>
      <c r="E14" s="7">
        <v>0</v>
      </c>
      <c r="F14" s="7">
        <v>58200824.79952696</v>
      </c>
      <c r="G14" s="7">
        <v>51309370.226567656</v>
      </c>
      <c r="H14" s="7">
        <v>1901834.7</v>
      </c>
      <c r="I14" s="7">
        <v>4989619.872959296</v>
      </c>
      <c r="J14" s="15">
        <v>58200824.79952695</v>
      </c>
      <c r="K14" s="23">
        <f t="shared" si="0"/>
        <v>0</v>
      </c>
    </row>
    <row r="15" spans="1:11" ht="12.75">
      <c r="A15" s="2" t="s">
        <v>10</v>
      </c>
      <c r="B15" s="8">
        <v>4381643.510948276</v>
      </c>
      <c r="C15" s="8">
        <v>1033589.4153256705</v>
      </c>
      <c r="D15" s="8">
        <v>0</v>
      </c>
      <c r="E15" s="8">
        <v>10832.914272030652</v>
      </c>
      <c r="F15" s="8">
        <v>5426065.8405459775</v>
      </c>
      <c r="G15" s="8">
        <v>2239431.772030651</v>
      </c>
      <c r="H15" s="8">
        <v>1776222.55</v>
      </c>
      <c r="I15" s="8">
        <v>1410411.5185153256</v>
      </c>
      <c r="J15" s="21">
        <v>5426065.840545977</v>
      </c>
      <c r="K15" s="23">
        <f t="shared" si="0"/>
        <v>0</v>
      </c>
    </row>
    <row r="16" spans="1:11" ht="12.75">
      <c r="A16" s="3" t="s">
        <v>11</v>
      </c>
      <c r="B16" s="7"/>
      <c r="C16" s="7"/>
      <c r="D16" s="7"/>
      <c r="E16" s="7"/>
      <c r="F16" s="7"/>
      <c r="G16" s="7"/>
      <c r="H16" s="7"/>
      <c r="I16" s="7"/>
      <c r="J16" s="15"/>
      <c r="K16" s="23">
        <f t="shared" si="0"/>
        <v>0</v>
      </c>
    </row>
    <row r="17" spans="1:11" ht="12.75">
      <c r="A17" s="2" t="s">
        <v>12</v>
      </c>
      <c r="B17" s="8">
        <v>1660504.6649999998</v>
      </c>
      <c r="C17" s="8">
        <v>156208.46666666667</v>
      </c>
      <c r="D17" s="8">
        <v>0</v>
      </c>
      <c r="E17" s="8">
        <v>3015.883333333333</v>
      </c>
      <c r="F17" s="8">
        <v>1819729.0149999997</v>
      </c>
      <c r="G17" s="8">
        <v>625939.5333333333</v>
      </c>
      <c r="H17" s="8">
        <v>920417.55</v>
      </c>
      <c r="I17" s="8">
        <v>273371.93166666664</v>
      </c>
      <c r="J17" s="21">
        <v>1819729.0150000001</v>
      </c>
      <c r="K17" s="23">
        <f t="shared" si="0"/>
        <v>0</v>
      </c>
    </row>
    <row r="18" spans="1:11" ht="12.75">
      <c r="A18" s="3" t="s">
        <v>13</v>
      </c>
      <c r="B18" s="7">
        <v>8358899.390000001</v>
      </c>
      <c r="C18" s="7">
        <v>2766554.9</v>
      </c>
      <c r="D18" s="7">
        <v>0</v>
      </c>
      <c r="E18" s="7">
        <v>0</v>
      </c>
      <c r="F18" s="7">
        <v>11125454.290000001</v>
      </c>
      <c r="G18" s="7">
        <v>5122732.81</v>
      </c>
      <c r="H18" s="7">
        <v>999045.25</v>
      </c>
      <c r="I18" s="7">
        <v>5003676.23</v>
      </c>
      <c r="J18" s="15">
        <v>11125454.29</v>
      </c>
      <c r="K18" s="23">
        <f t="shared" si="0"/>
        <v>0</v>
      </c>
    </row>
    <row r="19" spans="1:11" ht="12.75">
      <c r="A19" s="2" t="s">
        <v>14</v>
      </c>
      <c r="B19" s="8">
        <v>5109901.88</v>
      </c>
      <c r="C19" s="8">
        <v>1671608.58</v>
      </c>
      <c r="D19" s="8">
        <v>0</v>
      </c>
      <c r="E19" s="8">
        <v>0</v>
      </c>
      <c r="F19" s="8">
        <v>6781510.46</v>
      </c>
      <c r="G19" s="8">
        <v>3368465.45</v>
      </c>
      <c r="H19" s="8">
        <v>2728973.64</v>
      </c>
      <c r="I19" s="8">
        <v>684071.37</v>
      </c>
      <c r="J19" s="21">
        <v>6781510.46</v>
      </c>
      <c r="K19" s="23">
        <f t="shared" si="0"/>
        <v>0</v>
      </c>
    </row>
    <row r="20" spans="1:11" ht="12.75">
      <c r="A20" s="3" t="s">
        <v>15</v>
      </c>
      <c r="B20" s="7">
        <v>2341851.2522937795</v>
      </c>
      <c r="C20" s="7">
        <v>2140274.5</v>
      </c>
      <c r="D20" s="7">
        <v>6564.2</v>
      </c>
      <c r="E20" s="7">
        <v>417592.65</v>
      </c>
      <c r="F20" s="7">
        <v>4906282.60229378</v>
      </c>
      <c r="G20" s="7">
        <v>4542777.570558102</v>
      </c>
      <c r="H20" s="7">
        <v>283712.85</v>
      </c>
      <c r="I20" s="7">
        <v>79792.18173567782</v>
      </c>
      <c r="J20" s="15">
        <v>4906282.602293779</v>
      </c>
      <c r="K20" s="23">
        <f t="shared" si="0"/>
        <v>0</v>
      </c>
    </row>
    <row r="21" spans="1:11" ht="12.75">
      <c r="A21" s="2" t="s">
        <v>16</v>
      </c>
      <c r="B21" s="8">
        <v>6644216.68</v>
      </c>
      <c r="C21" s="8">
        <v>2479008</v>
      </c>
      <c r="D21" s="8">
        <v>0</v>
      </c>
      <c r="E21" s="8">
        <v>112745.42</v>
      </c>
      <c r="F21" s="8">
        <v>9235970.1</v>
      </c>
      <c r="G21" s="8">
        <v>5919849.6</v>
      </c>
      <c r="H21" s="8">
        <v>1366066</v>
      </c>
      <c r="I21" s="8">
        <v>1950054.95</v>
      </c>
      <c r="J21" s="21">
        <v>9235970.549999999</v>
      </c>
      <c r="K21" s="23">
        <f t="shared" si="0"/>
        <v>-0.44999999925494194</v>
      </c>
    </row>
    <row r="22" spans="1:11" ht="12.75">
      <c r="A22" s="3" t="s">
        <v>17</v>
      </c>
      <c r="B22" s="7">
        <v>21650671.640000004</v>
      </c>
      <c r="C22" s="7">
        <v>9778172.559999999</v>
      </c>
      <c r="D22" s="7">
        <v>0</v>
      </c>
      <c r="E22" s="7">
        <v>981358.6</v>
      </c>
      <c r="F22" s="7">
        <v>32410202.800000004</v>
      </c>
      <c r="G22" s="7">
        <v>15515339.04</v>
      </c>
      <c r="H22" s="7">
        <v>7644840.83</v>
      </c>
      <c r="I22" s="7">
        <v>9250022.93</v>
      </c>
      <c r="J22" s="15">
        <v>32410202.799999997</v>
      </c>
      <c r="K22" s="23">
        <f t="shared" si="0"/>
        <v>0</v>
      </c>
    </row>
    <row r="23" spans="1:11" ht="12.75">
      <c r="A23" s="2" t="s">
        <v>18</v>
      </c>
      <c r="B23" s="8">
        <v>3189711.3</v>
      </c>
      <c r="C23" s="8">
        <v>1674438.65</v>
      </c>
      <c r="D23" s="8">
        <v>112881.2</v>
      </c>
      <c r="E23" s="8">
        <v>523014.75</v>
      </c>
      <c r="F23" s="8">
        <v>5500045.9</v>
      </c>
      <c r="G23" s="8">
        <v>4069152.6</v>
      </c>
      <c r="H23" s="8">
        <v>612414</v>
      </c>
      <c r="I23" s="8">
        <v>818479.3</v>
      </c>
      <c r="J23" s="21">
        <v>5500045.899999999</v>
      </c>
      <c r="K23" s="23">
        <f t="shared" si="0"/>
        <v>0</v>
      </c>
    </row>
    <row r="24" spans="1:11" ht="12.75">
      <c r="A24" s="3" t="s">
        <v>19</v>
      </c>
      <c r="B24" s="7">
        <v>9435187.7</v>
      </c>
      <c r="C24" s="7">
        <v>19631434.23</v>
      </c>
      <c r="D24" s="7">
        <v>190965.89</v>
      </c>
      <c r="E24" s="7">
        <v>28828</v>
      </c>
      <c r="F24" s="7">
        <v>29286415.82</v>
      </c>
      <c r="G24" s="7">
        <v>19986802.509999998</v>
      </c>
      <c r="H24" s="7">
        <v>2124641.06</v>
      </c>
      <c r="I24" s="7">
        <v>7174972.25</v>
      </c>
      <c r="J24" s="15">
        <v>29286415.819999997</v>
      </c>
      <c r="K24" s="23">
        <f t="shared" si="0"/>
        <v>0</v>
      </c>
    </row>
    <row r="25" spans="1:11" ht="12.75">
      <c r="A25" s="2" t="s">
        <v>20</v>
      </c>
      <c r="B25" s="8">
        <v>10597429.66</v>
      </c>
      <c r="C25" s="8">
        <v>6377924.6</v>
      </c>
      <c r="D25" s="8">
        <v>34025.8</v>
      </c>
      <c r="E25" s="8">
        <v>0</v>
      </c>
      <c r="F25" s="8">
        <v>17009380.06</v>
      </c>
      <c r="G25" s="8">
        <v>7258502.71</v>
      </c>
      <c r="H25" s="8">
        <v>4236208.4</v>
      </c>
      <c r="I25" s="8">
        <v>5514668.95</v>
      </c>
      <c r="J25" s="21">
        <v>17009380.06</v>
      </c>
      <c r="K25" s="23">
        <f t="shared" si="0"/>
        <v>0</v>
      </c>
    </row>
    <row r="26" spans="1:11" ht="12.75">
      <c r="A26" s="3" t="s">
        <v>21</v>
      </c>
      <c r="B26" s="7">
        <v>1646946.2540517242</v>
      </c>
      <c r="C26" s="7">
        <v>364924.81800766283</v>
      </c>
      <c r="D26" s="7">
        <v>0</v>
      </c>
      <c r="E26" s="7">
        <v>4246.502394636015</v>
      </c>
      <c r="F26" s="7">
        <v>2016117.574454023</v>
      </c>
      <c r="G26" s="7">
        <v>692919.5446360153</v>
      </c>
      <c r="H26" s="7">
        <v>534028.85</v>
      </c>
      <c r="I26" s="7">
        <v>789169.1798180076</v>
      </c>
      <c r="J26" s="15">
        <v>2016117.574454023</v>
      </c>
      <c r="K26" s="23">
        <f t="shared" si="0"/>
        <v>0</v>
      </c>
    </row>
    <row r="27" spans="1:11" ht="12.75">
      <c r="A27" s="2" t="s">
        <v>22</v>
      </c>
      <c r="B27" s="8">
        <v>13845657.159999998</v>
      </c>
      <c r="C27" s="8">
        <v>14560609.8</v>
      </c>
      <c r="D27" s="8">
        <v>278849.15</v>
      </c>
      <c r="E27" s="8">
        <v>0</v>
      </c>
      <c r="F27" s="8">
        <v>28685116.11</v>
      </c>
      <c r="G27" s="8">
        <v>14230571.94</v>
      </c>
      <c r="H27" s="8">
        <v>6280629.619999999</v>
      </c>
      <c r="I27" s="8">
        <v>8173914.550000001</v>
      </c>
      <c r="J27" s="21">
        <v>28685116.11</v>
      </c>
      <c r="K27" s="23">
        <f t="shared" si="0"/>
        <v>0</v>
      </c>
    </row>
    <row r="28" spans="1:11" ht="12.75">
      <c r="A28" s="3" t="s">
        <v>23</v>
      </c>
      <c r="B28" s="7">
        <v>6247885.529999999</v>
      </c>
      <c r="C28" s="7">
        <v>3481399.93</v>
      </c>
      <c r="D28" s="7">
        <v>0</v>
      </c>
      <c r="E28" s="7">
        <v>0</v>
      </c>
      <c r="F28" s="7">
        <v>9729285.459999999</v>
      </c>
      <c r="G28" s="7">
        <v>3542044.22</v>
      </c>
      <c r="H28" s="7">
        <v>2195311.89</v>
      </c>
      <c r="I28" s="7">
        <v>3991929.35</v>
      </c>
      <c r="J28" s="15">
        <v>9729285.459999999</v>
      </c>
      <c r="K28" s="23">
        <f t="shared" si="0"/>
        <v>0</v>
      </c>
    </row>
    <row r="29" spans="1:11" ht="12.75">
      <c r="A29" s="2" t="s">
        <v>24</v>
      </c>
      <c r="B29" s="8">
        <v>1869774.33</v>
      </c>
      <c r="C29" s="8">
        <v>1336116.35</v>
      </c>
      <c r="D29" s="8">
        <v>68046.75</v>
      </c>
      <c r="E29" s="8">
        <v>107724.26</v>
      </c>
      <c r="F29" s="8">
        <v>3381661.69</v>
      </c>
      <c r="G29" s="8">
        <v>1216396.05</v>
      </c>
      <c r="H29" s="8">
        <v>1123773.29</v>
      </c>
      <c r="I29" s="8">
        <v>1041492.35</v>
      </c>
      <c r="J29" s="21">
        <v>3381661.69</v>
      </c>
      <c r="K29" s="23">
        <f t="shared" si="0"/>
        <v>0</v>
      </c>
    </row>
    <row r="30" spans="1:11" ht="12.75">
      <c r="A30" s="3" t="s">
        <v>25</v>
      </c>
      <c r="B30" s="7">
        <v>6414264.457661481</v>
      </c>
      <c r="C30" s="7">
        <v>988612.522811567</v>
      </c>
      <c r="D30" s="7">
        <v>0</v>
      </c>
      <c r="E30" s="7">
        <v>0</v>
      </c>
      <c r="F30" s="7">
        <v>7402876.980473047</v>
      </c>
      <c r="G30" s="7">
        <v>2321367.673432343</v>
      </c>
      <c r="H30" s="7">
        <v>887662.1</v>
      </c>
      <c r="I30" s="7">
        <v>4193847.2070407043</v>
      </c>
      <c r="J30" s="15">
        <v>7402876.980473047</v>
      </c>
      <c r="K30" s="23">
        <f t="shared" si="0"/>
        <v>0</v>
      </c>
    </row>
    <row r="31" spans="1:11" ht="12.75">
      <c r="A31" s="2" t="s">
        <v>26</v>
      </c>
      <c r="B31" s="8">
        <v>2274285.0214485386</v>
      </c>
      <c r="C31" s="8">
        <v>1436132.65</v>
      </c>
      <c r="D31" s="8">
        <v>25337.15</v>
      </c>
      <c r="E31" s="8">
        <v>718550.31</v>
      </c>
      <c r="F31" s="8">
        <v>4454305.131448538</v>
      </c>
      <c r="G31" s="8">
        <v>3928366.158831004</v>
      </c>
      <c r="H31" s="8">
        <v>420001.1</v>
      </c>
      <c r="I31" s="8">
        <v>105937.87261753496</v>
      </c>
      <c r="J31" s="21">
        <v>4454305.131448539</v>
      </c>
      <c r="K31" s="23">
        <f t="shared" si="0"/>
        <v>0</v>
      </c>
    </row>
    <row r="32" spans="1:11" ht="12.75">
      <c r="A32" s="3" t="s">
        <v>27</v>
      </c>
      <c r="B32" s="7">
        <v>12549331.499999998</v>
      </c>
      <c r="C32" s="7">
        <v>4730218.65</v>
      </c>
      <c r="D32" s="7">
        <v>0</v>
      </c>
      <c r="E32" s="7">
        <v>0</v>
      </c>
      <c r="F32" s="7">
        <v>17279550.15</v>
      </c>
      <c r="G32" s="7">
        <v>5916890.380000001</v>
      </c>
      <c r="H32" s="7">
        <v>4983760.7</v>
      </c>
      <c r="I32" s="7">
        <v>6378899.069999999</v>
      </c>
      <c r="J32" s="15">
        <v>17279550.150000002</v>
      </c>
      <c r="K32" s="23">
        <f t="shared" si="0"/>
        <v>0</v>
      </c>
    </row>
    <row r="33" spans="1:11" ht="12.75">
      <c r="A33" s="2" t="s">
        <v>28</v>
      </c>
      <c r="B33" s="8">
        <v>1750020.47</v>
      </c>
      <c r="C33" s="8">
        <v>972667.5</v>
      </c>
      <c r="D33" s="8">
        <v>80426.25</v>
      </c>
      <c r="E33" s="8">
        <v>110360.75</v>
      </c>
      <c r="F33" s="8">
        <v>2913474.97</v>
      </c>
      <c r="G33" s="8">
        <v>1748019.25</v>
      </c>
      <c r="H33" s="8">
        <v>622817.45</v>
      </c>
      <c r="I33" s="8">
        <v>542638.27</v>
      </c>
      <c r="J33" s="21">
        <v>2913474.97</v>
      </c>
      <c r="K33" s="23">
        <f t="shared" si="0"/>
        <v>0</v>
      </c>
    </row>
    <row r="34" spans="1:11" ht="13.5" thickBot="1">
      <c r="A34" s="4" t="s">
        <v>29</v>
      </c>
      <c r="B34" s="7">
        <v>2819875.6</v>
      </c>
      <c r="C34" s="7">
        <v>568245</v>
      </c>
      <c r="D34" s="7">
        <v>0</v>
      </c>
      <c r="E34" s="7">
        <v>0</v>
      </c>
      <c r="F34" s="7">
        <v>3388120.6</v>
      </c>
      <c r="G34" s="7">
        <v>761639.4</v>
      </c>
      <c r="H34" s="7">
        <v>968482.4</v>
      </c>
      <c r="I34" s="7">
        <v>1657998.8</v>
      </c>
      <c r="J34" s="15">
        <v>3388120.6</v>
      </c>
      <c r="K34" s="23">
        <f t="shared" si="0"/>
        <v>0</v>
      </c>
    </row>
    <row r="35" spans="1:11" ht="12.75">
      <c r="A35" s="16" t="s">
        <v>30</v>
      </c>
      <c r="B35" s="9">
        <f aca="true" t="shared" si="1" ref="B35:J35">SUM(B6:B34)</f>
        <v>186074173.04000002</v>
      </c>
      <c r="C35" s="9">
        <f t="shared" si="1"/>
        <v>136579823.68</v>
      </c>
      <c r="D35" s="9">
        <f t="shared" si="1"/>
        <v>3019841.28</v>
      </c>
      <c r="E35" s="9">
        <f t="shared" si="1"/>
        <v>5230137.449999999</v>
      </c>
      <c r="F35" s="9">
        <f t="shared" si="1"/>
        <v>330903975.45000005</v>
      </c>
      <c r="G35" s="9">
        <f t="shared" si="1"/>
        <v>187466136.04</v>
      </c>
      <c r="H35" s="9">
        <f t="shared" si="1"/>
        <v>53145372.75000001</v>
      </c>
      <c r="I35" s="9">
        <f t="shared" si="1"/>
        <v>90292467.10999995</v>
      </c>
      <c r="J35" s="17">
        <f t="shared" si="1"/>
        <v>330903975.90000004</v>
      </c>
      <c r="K35" s="23">
        <f t="shared" si="0"/>
        <v>-0.44999998807907104</v>
      </c>
    </row>
    <row r="36" spans="1:11" ht="12.75">
      <c r="A36" s="5" t="s">
        <v>31</v>
      </c>
      <c r="B36" s="10">
        <f aca="true" t="shared" si="2" ref="B36:J36">MIN(B6:B34)</f>
        <v>1646946.2540517242</v>
      </c>
      <c r="C36" s="10">
        <f t="shared" si="2"/>
        <v>156208.46666666667</v>
      </c>
      <c r="D36" s="10">
        <f t="shared" si="2"/>
        <v>0</v>
      </c>
      <c r="E36" s="10">
        <f t="shared" si="2"/>
        <v>0</v>
      </c>
      <c r="F36" s="10">
        <f t="shared" si="2"/>
        <v>1819729.0149999997</v>
      </c>
      <c r="G36" s="10">
        <f t="shared" si="2"/>
        <v>585631.1</v>
      </c>
      <c r="H36" s="10">
        <f t="shared" si="2"/>
        <v>279702.95</v>
      </c>
      <c r="I36" s="10">
        <f t="shared" si="2"/>
        <v>79792.18173567782</v>
      </c>
      <c r="J36" s="18">
        <f t="shared" si="2"/>
        <v>1819729.0150000001</v>
      </c>
      <c r="K36" s="23">
        <f t="shared" si="0"/>
        <v>0</v>
      </c>
    </row>
    <row r="37" spans="1:11" ht="12.75">
      <c r="A37" s="5" t="s">
        <v>32</v>
      </c>
      <c r="B37" s="10">
        <f aca="true" t="shared" si="3" ref="B37:J37">MAX(B6:B34)</f>
        <v>21650671.640000004</v>
      </c>
      <c r="C37" s="10">
        <f t="shared" si="3"/>
        <v>40965727.22718844</v>
      </c>
      <c r="D37" s="10">
        <f t="shared" si="3"/>
        <v>1601980.29</v>
      </c>
      <c r="E37" s="10">
        <f t="shared" si="3"/>
        <v>1735766.03</v>
      </c>
      <c r="F37" s="10">
        <f t="shared" si="3"/>
        <v>58200824.79952696</v>
      </c>
      <c r="G37" s="10">
        <f t="shared" si="3"/>
        <v>51309370.226567656</v>
      </c>
      <c r="H37" s="10">
        <f t="shared" si="3"/>
        <v>7644840.83</v>
      </c>
      <c r="I37" s="10">
        <f t="shared" si="3"/>
        <v>12040719.26</v>
      </c>
      <c r="J37" s="18">
        <f t="shared" si="3"/>
        <v>58200824.79952695</v>
      </c>
      <c r="K37" s="23">
        <f t="shared" si="0"/>
        <v>0</v>
      </c>
    </row>
    <row r="38" spans="1:11" ht="13.5" thickBot="1">
      <c r="A38" s="6" t="s">
        <v>33</v>
      </c>
      <c r="B38" s="11">
        <f aca="true" t="shared" si="4" ref="B38:J38">MEDIAN(B6:B34)</f>
        <v>4381643.510948276</v>
      </c>
      <c r="C38" s="11">
        <f t="shared" si="4"/>
        <v>1705482.75</v>
      </c>
      <c r="D38" s="11">
        <f t="shared" si="4"/>
        <v>0</v>
      </c>
      <c r="E38" s="11">
        <f t="shared" si="4"/>
        <v>10832.914272030652</v>
      </c>
      <c r="F38" s="11">
        <f t="shared" si="4"/>
        <v>6781510.46</v>
      </c>
      <c r="G38" s="11">
        <f t="shared" si="4"/>
        <v>3928366.158831004</v>
      </c>
      <c r="H38" s="11">
        <f t="shared" si="4"/>
        <v>1344570.9</v>
      </c>
      <c r="I38" s="11">
        <f t="shared" si="4"/>
        <v>1950054.95</v>
      </c>
      <c r="J38" s="19">
        <f t="shared" si="4"/>
        <v>6781510.46</v>
      </c>
      <c r="K38" s="23">
        <f t="shared" si="0"/>
        <v>0</v>
      </c>
    </row>
  </sheetData>
  <printOptions horizontalCentered="1"/>
  <pageMargins left="0.7874015748031497" right="0.7874015748031497" top="0.5905511811023623" bottom="0.1968503937007874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2005-07-21T05:11:34Z</cp:lastPrinted>
  <dcterms:created xsi:type="dcterms:W3CDTF">2003-09-29T06:09:20Z</dcterms:created>
  <dcterms:modified xsi:type="dcterms:W3CDTF">2005-07-21T05:11:37Z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-340538069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